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28800" windowHeight="1362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27" i="1" l="1"/>
  <c r="R27" i="1"/>
  <c r="Q27" i="1"/>
  <c r="P27" i="1"/>
  <c r="O27" i="1"/>
  <c r="N27" i="1"/>
  <c r="M27" i="1"/>
  <c r="L27" i="1"/>
  <c r="K27" i="1"/>
  <c r="J27" i="1"/>
  <c r="I27" i="1"/>
  <c r="H27" i="1"/>
  <c r="G27" i="1"/>
  <c r="F27" i="1"/>
  <c r="E27" i="1"/>
  <c r="U27" i="1" s="1"/>
  <c r="D20" i="1" s="1"/>
  <c r="E20" i="1" s="1"/>
</calcChain>
</file>

<file path=xl/sharedStrings.xml><?xml version="1.0" encoding="utf-8"?>
<sst xmlns="http://schemas.openxmlformats.org/spreadsheetml/2006/main" count="56" uniqueCount="47">
  <si>
    <t xml:space="preserve">МЕНЮ                   </t>
  </si>
  <si>
    <t xml:space="preserve">19.12.2023                                                                                                                           День 9                                                                 </t>
  </si>
  <si>
    <t>масса порции</t>
  </si>
  <si>
    <t>молоко</t>
  </si>
  <si>
    <t>масло слив.</t>
  </si>
  <si>
    <t>сахар</t>
  </si>
  <si>
    <t>хлеб</t>
  </si>
  <si>
    <t>картофель</t>
  </si>
  <si>
    <t>гречка</t>
  </si>
  <si>
    <t>лук</t>
  </si>
  <si>
    <t>морковь</t>
  </si>
  <si>
    <t>капуста</t>
  </si>
  <si>
    <t>мясо говяд</t>
  </si>
  <si>
    <t>биточки</t>
  </si>
  <si>
    <t>сухофрукт</t>
  </si>
  <si>
    <t>том. паста</t>
  </si>
  <si>
    <t>масло раст.</t>
  </si>
  <si>
    <t>соль</t>
  </si>
  <si>
    <t>ккал</t>
  </si>
  <si>
    <t>Завтрак</t>
  </si>
  <si>
    <t>Обед</t>
  </si>
  <si>
    <t>Суп с картоф.</t>
  </si>
  <si>
    <t>80/6,3</t>
  </si>
  <si>
    <t>19/1,515</t>
  </si>
  <si>
    <t>15/1,2</t>
  </si>
  <si>
    <t>13/1,0</t>
  </si>
  <si>
    <t>6/0,5</t>
  </si>
  <si>
    <t>с крупой</t>
  </si>
  <si>
    <t>Капуста тушеная</t>
  </si>
  <si>
    <t>200/16</t>
  </si>
  <si>
    <t>Биточки мясные</t>
  </si>
  <si>
    <t>100/7,9</t>
  </si>
  <si>
    <t>Картофел. пюре</t>
  </si>
  <si>
    <t>5/0,4</t>
  </si>
  <si>
    <t>100/8,0</t>
  </si>
  <si>
    <t>Компот из с/ф</t>
  </si>
  <si>
    <t>20/1,6</t>
  </si>
  <si>
    <t>Хлеб</t>
  </si>
  <si>
    <t>77/6,0</t>
  </si>
  <si>
    <t>ИТОГО на 1 человека</t>
  </si>
  <si>
    <t>510/790</t>
  </si>
  <si>
    <t>ИТОГО к выдаче на общее  число довольствующихся</t>
  </si>
  <si>
    <t>Цена</t>
  </si>
  <si>
    <t>Общая сумма</t>
  </si>
  <si>
    <t xml:space="preserve">                                                             подпись                                                                     расшифровка подписи                                                                                                                                                            подпись                                     расшифровка подписи</t>
  </si>
  <si>
    <t xml:space="preserve">    Выдал зав. столовой _______________________                      Одинцева Н.И.                                                                                          Работник бухгалтерии _______________               _________________</t>
  </si>
  <si>
    <r>
      <t xml:space="preserve">Врач (диетсестра) _______________________                       _____________________________                                           Принял повар ________________________                </t>
    </r>
    <r>
      <rPr>
        <u/>
        <sz val="12"/>
        <color theme="1"/>
        <rFont val="Times New Roman"/>
        <family val="1"/>
        <charset val="204"/>
      </rPr>
      <t>Вахнина И.Г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</si>
</sst>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2" fillId="0" borderId="8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center" textRotation="90"/>
    </xf>
    <xf numFmtId="0" fontId="3" fillId="0" borderId="7" xfId="0" applyFont="1" applyFill="1" applyBorder="1" applyAlignment="1">
      <alignment horizontal="center" vertical="center" textRotation="90"/>
    </xf>
    <xf numFmtId="0" fontId="3" fillId="0" borderId="7" xfId="0" applyFont="1" applyBorder="1" applyAlignment="1">
      <alignment horizontal="center" vertical="center" textRotation="90"/>
    </xf>
    <xf numFmtId="0" fontId="3" fillId="0" borderId="7" xfId="0" applyFont="1" applyBorder="1"/>
    <xf numFmtId="16" fontId="0" fillId="0" borderId="7" xfId="0" applyNumberFormat="1" applyBorder="1"/>
    <xf numFmtId="0" fontId="1" fillId="0" borderId="7" xfId="0" applyFont="1" applyBorder="1"/>
    <xf numFmtId="0" fontId="4" fillId="0" borderId="7" xfId="0" applyFont="1" applyBorder="1"/>
    <xf numFmtId="0" fontId="0" fillId="0" borderId="11" xfId="0" applyBorder="1"/>
    <xf numFmtId="0" fontId="0" fillId="0" borderId="11" xfId="0" applyFill="1" applyBorder="1"/>
    <xf numFmtId="0" fontId="0" fillId="0" borderId="12" xfId="0" applyBorder="1" applyAlignment="1">
      <alignment horizontal="center"/>
    </xf>
    <xf numFmtId="0" fontId="0" fillId="0" borderId="11" xfId="0" applyBorder="1" applyAlignment="1">
      <alignment horizontal="center"/>
    </xf>
    <xf numFmtId="43" fontId="5" fillId="0" borderId="4" xfId="0" applyNumberFormat="1" applyFont="1" applyBorder="1" applyAlignment="1"/>
    <xf numFmtId="43" fontId="1" fillId="0" borderId="7" xfId="0" applyNumberFormat="1" applyFont="1" applyBorder="1"/>
    <xf numFmtId="0" fontId="0" fillId="0" borderId="13" xfId="0" applyBorder="1" applyAlignment="1">
      <alignment horizontal="center"/>
    </xf>
    <xf numFmtId="0" fontId="3" fillId="0" borderId="7" xfId="0" applyFont="1" applyBorder="1" applyAlignment="1">
      <alignment horizontal="left"/>
    </xf>
    <xf numFmtId="0" fontId="6" fillId="0" borderId="7" xfId="0" applyFont="1" applyBorder="1"/>
    <xf numFmtId="0" fontId="3" fillId="0" borderId="7" xfId="0" applyFont="1" applyBorder="1" applyAlignment="1">
      <alignment horizontal="left" wrapText="1"/>
    </xf>
    <xf numFmtId="0" fontId="3" fillId="0" borderId="12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2" fontId="3" fillId="0" borderId="7" xfId="0" applyNumberFormat="1" applyFont="1" applyBorder="1"/>
    <xf numFmtId="43" fontId="7" fillId="0" borderId="7" xfId="0" applyNumberFormat="1" applyFont="1" applyBorder="1"/>
    <xf numFmtId="0" fontId="8" fillId="0" borderId="0" xfId="0" applyFont="1" applyAlignment="1">
      <alignment horizontal="center"/>
    </xf>
    <xf numFmtId="0" fontId="0" fillId="0" borderId="0" xfId="0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32"/>
  <sheetViews>
    <sheetView tabSelected="1" workbookViewId="0">
      <selection activeCell="Y21" sqref="Y21"/>
    </sheetView>
  </sheetViews>
  <sheetFormatPr defaultRowHeight="15" x14ac:dyDescent="0.25"/>
  <sheetData>
    <row r="2" spans="1:21" ht="18.75" x14ac:dyDescent="0.25">
      <c r="A2" s="1" t="s">
        <v>0</v>
      </c>
      <c r="B2" s="2"/>
      <c r="C2" s="3"/>
      <c r="D2" s="4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6"/>
      <c r="T2" s="7"/>
      <c r="U2" s="8"/>
    </row>
    <row r="3" spans="1:21" ht="76.5" x14ac:dyDescent="0.25">
      <c r="A3" s="9" t="s">
        <v>1</v>
      </c>
      <c r="B3" s="10"/>
      <c r="C3" s="11"/>
      <c r="D3" s="12" t="s">
        <v>2</v>
      </c>
      <c r="E3" s="12" t="s">
        <v>3</v>
      </c>
      <c r="F3" s="12" t="s">
        <v>4</v>
      </c>
      <c r="G3" s="12" t="s">
        <v>5</v>
      </c>
      <c r="H3" s="12" t="s">
        <v>6</v>
      </c>
      <c r="I3" s="12" t="s">
        <v>7</v>
      </c>
      <c r="J3" s="12" t="s">
        <v>8</v>
      </c>
      <c r="K3" s="12" t="s">
        <v>9</v>
      </c>
      <c r="L3" s="12" t="s">
        <v>10</v>
      </c>
      <c r="M3" s="12" t="s">
        <v>11</v>
      </c>
      <c r="N3" s="12" t="s">
        <v>12</v>
      </c>
      <c r="O3" s="12" t="s">
        <v>13</v>
      </c>
      <c r="P3" s="12" t="s">
        <v>14</v>
      </c>
      <c r="Q3" s="12" t="s">
        <v>15</v>
      </c>
      <c r="R3" s="12" t="s">
        <v>16</v>
      </c>
      <c r="S3" s="12" t="s">
        <v>17</v>
      </c>
      <c r="T3" s="12"/>
      <c r="U3" s="13" t="s">
        <v>18</v>
      </c>
    </row>
    <row r="4" spans="1:21" ht="15.75" x14ac:dyDescent="0.25">
      <c r="A4" s="14" t="s">
        <v>19</v>
      </c>
      <c r="B4" s="15"/>
      <c r="C4" s="15"/>
      <c r="D4" s="8"/>
      <c r="E4" s="16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>
        <v>374</v>
      </c>
    </row>
    <row r="5" spans="1:21" ht="15.75" x14ac:dyDescent="0.25">
      <c r="A5" s="14"/>
      <c r="B5" s="15"/>
      <c r="C5" s="15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</row>
    <row r="6" spans="1:21" ht="15.75" x14ac:dyDescent="0.25">
      <c r="A6" s="14"/>
      <c r="B6" s="15"/>
      <c r="C6" s="15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>
        <v>41.6</v>
      </c>
    </row>
    <row r="7" spans="1:21" ht="15.75" x14ac:dyDescent="0.25">
      <c r="A7" s="14"/>
      <c r="B7" s="15"/>
      <c r="C7" s="15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>
        <v>116.9</v>
      </c>
    </row>
    <row r="8" spans="1:21" ht="15.75" x14ac:dyDescent="0.25">
      <c r="A8" s="14"/>
      <c r="B8" s="15"/>
      <c r="C8" s="15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>
        <v>65.72</v>
      </c>
    </row>
    <row r="9" spans="1:21" ht="15.75" x14ac:dyDescent="0.25">
      <c r="A9" s="14"/>
      <c r="B9" s="15"/>
      <c r="C9" s="15"/>
      <c r="D9" s="17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17">
        <v>598.22</v>
      </c>
    </row>
    <row r="10" spans="1:21" ht="15.75" x14ac:dyDescent="0.25">
      <c r="A10" s="15"/>
      <c r="B10" s="15"/>
      <c r="C10" s="15">
        <v>79</v>
      </c>
      <c r="D10" s="17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</row>
    <row r="11" spans="1:21" ht="15.75" x14ac:dyDescent="0.25">
      <c r="A11" s="14" t="s">
        <v>20</v>
      </c>
      <c r="B11" s="15">
        <v>101</v>
      </c>
      <c r="C11" s="15" t="s">
        <v>21</v>
      </c>
      <c r="D11" s="8">
        <v>250</v>
      </c>
      <c r="E11" s="8"/>
      <c r="F11" s="8"/>
      <c r="G11" s="8"/>
      <c r="H11" s="8"/>
      <c r="I11" s="8" t="s">
        <v>22</v>
      </c>
      <c r="J11" s="8" t="s">
        <v>23</v>
      </c>
      <c r="K11" s="18" t="s">
        <v>24</v>
      </c>
      <c r="L11" s="18" t="s">
        <v>24</v>
      </c>
      <c r="M11" s="8"/>
      <c r="N11" s="8" t="s">
        <v>25</v>
      </c>
      <c r="O11" s="8"/>
      <c r="P11" s="8"/>
      <c r="Q11" s="8"/>
      <c r="R11" s="18" t="s">
        <v>26</v>
      </c>
      <c r="S11" s="18" t="s">
        <v>26</v>
      </c>
      <c r="T11" s="8"/>
      <c r="U11" s="8">
        <v>76.2</v>
      </c>
    </row>
    <row r="12" spans="1:21" ht="15.75" x14ac:dyDescent="0.25">
      <c r="A12" s="14"/>
      <c r="B12" s="15"/>
      <c r="C12" s="15" t="s">
        <v>27</v>
      </c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</row>
    <row r="13" spans="1:21" ht="15.75" x14ac:dyDescent="0.25">
      <c r="A13" s="14"/>
      <c r="B13" s="15">
        <v>321</v>
      </c>
      <c r="C13" s="15" t="s">
        <v>28</v>
      </c>
      <c r="D13" s="8">
        <v>150</v>
      </c>
      <c r="E13" s="8"/>
      <c r="F13" s="8"/>
      <c r="G13" s="8"/>
      <c r="H13" s="8"/>
      <c r="I13" s="8"/>
      <c r="J13" s="8"/>
      <c r="K13" s="8" t="s">
        <v>24</v>
      </c>
      <c r="L13" s="8" t="s">
        <v>24</v>
      </c>
      <c r="M13" s="8" t="s">
        <v>29</v>
      </c>
      <c r="N13" s="8"/>
      <c r="P13" s="8"/>
      <c r="Q13" s="8" t="s">
        <v>26</v>
      </c>
      <c r="R13" s="18" t="s">
        <v>26</v>
      </c>
      <c r="S13" s="8"/>
      <c r="T13" s="8"/>
      <c r="U13" s="8">
        <v>112.7</v>
      </c>
    </row>
    <row r="14" spans="1:21" ht="15.75" x14ac:dyDescent="0.25">
      <c r="A14" s="14"/>
      <c r="B14" s="15">
        <v>268</v>
      </c>
      <c r="C14" s="15" t="s">
        <v>30</v>
      </c>
      <c r="D14" s="8">
        <v>100</v>
      </c>
      <c r="E14" s="8"/>
      <c r="F14" s="8"/>
      <c r="G14" s="8"/>
      <c r="H14" s="8"/>
      <c r="I14" s="8"/>
      <c r="J14" s="8"/>
      <c r="K14" s="8"/>
      <c r="L14" s="8"/>
      <c r="M14" s="8"/>
      <c r="N14" s="8"/>
      <c r="O14" s="8" t="s">
        <v>31</v>
      </c>
      <c r="P14" s="8"/>
      <c r="Q14" s="8"/>
      <c r="R14" s="8"/>
      <c r="S14" s="8"/>
      <c r="T14" s="19"/>
      <c r="U14" s="20">
        <v>162</v>
      </c>
    </row>
    <row r="15" spans="1:21" ht="15.75" x14ac:dyDescent="0.25">
      <c r="A15" s="14"/>
      <c r="B15" s="15">
        <v>310</v>
      </c>
      <c r="C15" s="15" t="s">
        <v>32</v>
      </c>
      <c r="D15" s="8">
        <v>100</v>
      </c>
      <c r="E15" s="8" t="s">
        <v>33</v>
      </c>
      <c r="F15" s="8" t="s">
        <v>33</v>
      </c>
      <c r="G15" s="8"/>
      <c r="H15" s="8"/>
      <c r="I15" s="8" t="s">
        <v>34</v>
      </c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>
        <v>174.02</v>
      </c>
    </row>
    <row r="16" spans="1:21" ht="15.75" x14ac:dyDescent="0.25">
      <c r="A16" s="14"/>
      <c r="B16" s="15">
        <v>346</v>
      </c>
      <c r="C16" s="15" t="s">
        <v>35</v>
      </c>
      <c r="D16" s="8">
        <v>200</v>
      </c>
      <c r="E16" s="8"/>
      <c r="F16" s="8"/>
      <c r="G16" s="8" t="s">
        <v>36</v>
      </c>
      <c r="H16" s="8"/>
      <c r="I16" s="8"/>
      <c r="J16" s="8"/>
      <c r="K16" s="8"/>
      <c r="L16" s="8"/>
      <c r="M16" s="8"/>
      <c r="N16" s="8"/>
      <c r="O16" s="8"/>
      <c r="P16" s="8" t="s">
        <v>36</v>
      </c>
      <c r="Q16" s="8"/>
      <c r="R16" s="8"/>
      <c r="S16" s="8"/>
      <c r="T16" s="8"/>
      <c r="U16" s="8">
        <v>141.19999999999999</v>
      </c>
    </row>
    <row r="17" spans="1:21" ht="15.75" x14ac:dyDescent="0.25">
      <c r="A17" s="14"/>
      <c r="B17" s="15"/>
      <c r="C17" s="15" t="s">
        <v>37</v>
      </c>
      <c r="D17" s="8">
        <v>50</v>
      </c>
      <c r="E17" s="8"/>
      <c r="F17" s="8"/>
      <c r="G17" s="8"/>
      <c r="H17" s="8" t="s">
        <v>38</v>
      </c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>
        <v>119.6</v>
      </c>
    </row>
    <row r="18" spans="1:21" ht="15.75" x14ac:dyDescent="0.25">
      <c r="A18" s="14"/>
      <c r="B18" s="15"/>
      <c r="C18" s="15"/>
      <c r="D18" s="17">
        <v>850</v>
      </c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17">
        <v>785.72</v>
      </c>
    </row>
    <row r="19" spans="1:21" x14ac:dyDescent="0.25">
      <c r="A19" s="21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</row>
    <row r="20" spans="1:21" x14ac:dyDescent="0.25">
      <c r="A20" s="22"/>
      <c r="B20" s="8"/>
      <c r="C20" s="8"/>
      <c r="D20" s="23">
        <f>U27-D10</f>
        <v>7027.7305499999993</v>
      </c>
      <c r="E20" s="24">
        <f>D20/75</f>
        <v>93.703073999999987</v>
      </c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</row>
    <row r="21" spans="1:21" x14ac:dyDescent="0.25">
      <c r="A21" s="22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</row>
    <row r="22" spans="1:21" x14ac:dyDescent="0.25">
      <c r="A22" s="25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</row>
    <row r="23" spans="1:21" ht="15.75" x14ac:dyDescent="0.25">
      <c r="A23" s="26" t="s">
        <v>39</v>
      </c>
      <c r="B23" s="26"/>
      <c r="C23" s="26"/>
      <c r="D23" s="27" t="s">
        <v>40</v>
      </c>
      <c r="E23" s="15">
        <v>15</v>
      </c>
      <c r="F23" s="15">
        <v>17</v>
      </c>
      <c r="G23" s="15">
        <v>35</v>
      </c>
      <c r="H23" s="15">
        <v>77</v>
      </c>
      <c r="I23" s="15">
        <v>180</v>
      </c>
      <c r="J23" s="15">
        <v>19</v>
      </c>
      <c r="K23" s="15">
        <v>30</v>
      </c>
      <c r="L23" s="15">
        <v>30</v>
      </c>
      <c r="M23" s="15">
        <v>200</v>
      </c>
      <c r="N23" s="15">
        <v>13</v>
      </c>
      <c r="O23" s="15">
        <v>100</v>
      </c>
      <c r="P23" s="15">
        <v>20</v>
      </c>
      <c r="Q23" s="15">
        <v>6</v>
      </c>
      <c r="R23" s="15">
        <v>12</v>
      </c>
      <c r="S23" s="15">
        <v>6</v>
      </c>
      <c r="T23" s="15"/>
      <c r="U23" s="15"/>
    </row>
    <row r="24" spans="1:21" ht="15.75" x14ac:dyDescent="0.25">
      <c r="A24" s="28" t="s">
        <v>41</v>
      </c>
      <c r="B24" s="28"/>
      <c r="C24" s="28"/>
      <c r="D24" s="29"/>
      <c r="E24" s="29">
        <v>0.4</v>
      </c>
      <c r="F24" s="29">
        <v>0.4</v>
      </c>
      <c r="G24" s="29">
        <v>1.6</v>
      </c>
      <c r="H24" s="29">
        <v>12</v>
      </c>
      <c r="I24" s="29">
        <v>14.3</v>
      </c>
      <c r="J24" s="29">
        <v>1.5149999999999999</v>
      </c>
      <c r="K24" s="29">
        <v>2.4</v>
      </c>
      <c r="L24" s="29">
        <v>2.4</v>
      </c>
      <c r="M24" s="29">
        <v>16</v>
      </c>
      <c r="N24" s="29">
        <v>1</v>
      </c>
      <c r="O24" s="29">
        <v>7.9</v>
      </c>
      <c r="P24" s="29">
        <v>1.6</v>
      </c>
      <c r="Q24" s="29">
        <v>0.5</v>
      </c>
      <c r="R24" s="29">
        <v>1</v>
      </c>
      <c r="S24" s="29">
        <v>0.5</v>
      </c>
      <c r="T24" s="30"/>
      <c r="U24" s="29"/>
    </row>
    <row r="25" spans="1:21" ht="15.75" x14ac:dyDescent="0.25">
      <c r="A25" s="28"/>
      <c r="B25" s="28"/>
      <c r="C25" s="28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2"/>
      <c r="U25" s="31"/>
    </row>
    <row r="26" spans="1:21" ht="15.75" x14ac:dyDescent="0.25">
      <c r="A26" s="33" t="s">
        <v>42</v>
      </c>
      <c r="B26" s="34"/>
      <c r="C26" s="35"/>
      <c r="D26" s="15"/>
      <c r="E26" s="15">
        <v>504.97</v>
      </c>
      <c r="F26" s="15">
        <v>690</v>
      </c>
      <c r="G26" s="15">
        <v>77.7</v>
      </c>
      <c r="H26" s="15">
        <v>36</v>
      </c>
      <c r="I26" s="15">
        <v>0</v>
      </c>
      <c r="J26" s="15">
        <v>64.97</v>
      </c>
      <c r="K26" s="15">
        <v>32.119999999999997</v>
      </c>
      <c r="L26" s="15">
        <v>0</v>
      </c>
      <c r="M26" s="15">
        <v>0</v>
      </c>
      <c r="N26" s="15">
        <v>593.23</v>
      </c>
      <c r="O26" s="15">
        <v>548</v>
      </c>
      <c r="P26" s="15">
        <v>178.2</v>
      </c>
      <c r="Q26" s="15">
        <v>410.5</v>
      </c>
      <c r="R26" s="15">
        <v>122</v>
      </c>
      <c r="S26" s="15">
        <v>14.21</v>
      </c>
      <c r="T26" s="15"/>
      <c r="U26" s="15"/>
    </row>
    <row r="27" spans="1:21" ht="15.75" x14ac:dyDescent="0.25">
      <c r="A27" s="33" t="s">
        <v>43</v>
      </c>
      <c r="B27" s="34"/>
      <c r="C27" s="35"/>
      <c r="D27" s="15"/>
      <c r="E27" s="15">
        <f t="shared" ref="E27:S27" si="0">E24*E26</f>
        <v>201.98800000000003</v>
      </c>
      <c r="F27" s="15">
        <f t="shared" si="0"/>
        <v>276</v>
      </c>
      <c r="G27" s="15">
        <f t="shared" si="0"/>
        <v>124.32000000000001</v>
      </c>
      <c r="H27" s="15">
        <f t="shared" si="0"/>
        <v>432</v>
      </c>
      <c r="I27" s="15">
        <f t="shared" si="0"/>
        <v>0</v>
      </c>
      <c r="J27" s="36">
        <f>J24*J26</f>
        <v>98.429549999999992</v>
      </c>
      <c r="K27" s="15">
        <f t="shared" si="0"/>
        <v>77.087999999999994</v>
      </c>
      <c r="L27" s="15">
        <f t="shared" si="0"/>
        <v>0</v>
      </c>
      <c r="M27" s="15">
        <f t="shared" si="0"/>
        <v>0</v>
      </c>
      <c r="N27" s="15">
        <f t="shared" si="0"/>
        <v>593.23</v>
      </c>
      <c r="O27" s="15">
        <f t="shared" si="0"/>
        <v>4329.2</v>
      </c>
      <c r="P27" s="15">
        <f t="shared" si="0"/>
        <v>285.12</v>
      </c>
      <c r="Q27" s="15">
        <f t="shared" si="0"/>
        <v>205.25</v>
      </c>
      <c r="R27" s="15">
        <f t="shared" si="0"/>
        <v>122</v>
      </c>
      <c r="S27" s="15">
        <f t="shared" si="0"/>
        <v>7.1050000000000004</v>
      </c>
      <c r="T27" s="15"/>
      <c r="U27" s="37">
        <f>+E27+F27+G27+F27+H27+I27+J27+K27+L27+M27+N27+O27+P27+Q27+R27+S27</f>
        <v>7027.7305499999993</v>
      </c>
    </row>
    <row r="29" spans="1:21" ht="15.75" x14ac:dyDescent="0.25">
      <c r="A29" s="38" t="s">
        <v>46</v>
      </c>
      <c r="B29" s="38"/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8"/>
    </row>
    <row r="30" spans="1:21" x14ac:dyDescent="0.25">
      <c r="A30" s="39" t="s">
        <v>44</v>
      </c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</row>
    <row r="31" spans="1:21" ht="15.75" x14ac:dyDescent="0.25">
      <c r="A31" s="38" t="s">
        <v>45</v>
      </c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</row>
    <row r="32" spans="1:21" x14ac:dyDescent="0.25">
      <c r="A32" s="39" t="s">
        <v>44</v>
      </c>
      <c r="B32" s="39"/>
      <c r="C32" s="39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</row>
  </sheetData>
  <mergeCells count="31">
    <mergeCell ref="A32:U32"/>
    <mergeCell ref="U24:U25"/>
    <mergeCell ref="A26:C26"/>
    <mergeCell ref="A27:C27"/>
    <mergeCell ref="A29:U29"/>
    <mergeCell ref="A30:U30"/>
    <mergeCell ref="A31:U31"/>
    <mergeCell ref="N24:N25"/>
    <mergeCell ref="O24:O25"/>
    <mergeCell ref="P24:P25"/>
    <mergeCell ref="Q24:Q25"/>
    <mergeCell ref="R24:R25"/>
    <mergeCell ref="S24:S25"/>
    <mergeCell ref="H24:H25"/>
    <mergeCell ref="I24:I25"/>
    <mergeCell ref="J24:J25"/>
    <mergeCell ref="K24:K25"/>
    <mergeCell ref="L24:L25"/>
    <mergeCell ref="M24:M25"/>
    <mergeCell ref="A23:C23"/>
    <mergeCell ref="A24:C25"/>
    <mergeCell ref="D24:D25"/>
    <mergeCell ref="E24:E25"/>
    <mergeCell ref="F24:F25"/>
    <mergeCell ref="G24:G25"/>
    <mergeCell ref="A2:C2"/>
    <mergeCell ref="D2:S2"/>
    <mergeCell ref="A3:C3"/>
    <mergeCell ref="A4:A9"/>
    <mergeCell ref="A11:A18"/>
    <mergeCell ref="A19:A2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2023-12-27T08:06:11Z</dcterms:created>
  <dcterms:modified xsi:type="dcterms:W3CDTF">2023-12-27T08:07:11Z</dcterms:modified>
</cp:coreProperties>
</file>