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evo\OneDrive\Рабочий стол\столовая\"/>
    </mc:Choice>
  </mc:AlternateContent>
  <xr:revisionPtr revIDLastSave="0" documentId="8_{19921D08-C871-4ADA-9121-7A78F34D298E}" xr6:coauthVersionLast="47" xr6:coauthVersionMax="47" xr10:uidLastSave="{00000000-0000-0000-0000-000000000000}"/>
  <bookViews>
    <workbookView xWindow="-110" yWindow="-110" windowWidth="19420" windowHeight="10300" xr2:uid="{40F4330A-0BC0-40D9-A2A2-35ABC2D4521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W26" i="1" s="1"/>
  <c r="D19" i="1" s="1"/>
  <c r="E19" i="1" s="1"/>
  <c r="D9" i="1"/>
  <c r="E9" i="1" s="1"/>
</calcChain>
</file>

<file path=xl/sharedStrings.xml><?xml version="1.0" encoding="utf-8"?>
<sst xmlns="http://schemas.openxmlformats.org/spreadsheetml/2006/main" count="73" uniqueCount="64">
  <si>
    <t xml:space="preserve">МЕНЮ                   </t>
  </si>
  <si>
    <t>15.12.2023                                                                                                                           День 3                                     100</t>
  </si>
  <si>
    <t>масса порции</t>
  </si>
  <si>
    <t>пшено</t>
  </si>
  <si>
    <t>молоко</t>
  </si>
  <si>
    <t>масло сливоч</t>
  </si>
  <si>
    <t>сахар</t>
  </si>
  <si>
    <t>какао</t>
  </si>
  <si>
    <t>хлеб</t>
  </si>
  <si>
    <t>свекла</t>
  </si>
  <si>
    <t>мясо говядина</t>
  </si>
  <si>
    <t>гуляш говяж,</t>
  </si>
  <si>
    <t>картоф</t>
  </si>
  <si>
    <t>морковь</t>
  </si>
  <si>
    <t>лук</t>
  </si>
  <si>
    <t>масло раст</t>
  </si>
  <si>
    <t>томат</t>
  </si>
  <si>
    <t>сметана</t>
  </si>
  <si>
    <t>мука</t>
  </si>
  <si>
    <t>сухофрукты</t>
  </si>
  <si>
    <t>соль</t>
  </si>
  <si>
    <t>ккал</t>
  </si>
  <si>
    <t>Завтрак</t>
  </si>
  <si>
    <t>Каша молочная</t>
  </si>
  <si>
    <t>30/3,0</t>
  </si>
  <si>
    <t>8/1,0</t>
  </si>
  <si>
    <t>4/0,4</t>
  </si>
  <si>
    <t>5/0,5</t>
  </si>
  <si>
    <t>пшенная жидкая</t>
  </si>
  <si>
    <t>Какао на молоке</t>
  </si>
  <si>
    <t>16/1,5</t>
  </si>
  <si>
    <t>2/0,2</t>
  </si>
  <si>
    <t>Хлеб пшенич.</t>
  </si>
  <si>
    <t>50/5</t>
  </si>
  <si>
    <t>Масло сливочн.</t>
  </si>
  <si>
    <t>10/1,0</t>
  </si>
  <si>
    <t>Обед</t>
  </si>
  <si>
    <t>Свекла отварная</t>
  </si>
  <si>
    <t>60/9,0</t>
  </si>
  <si>
    <t>Суп картоф. С</t>
  </si>
  <si>
    <t>12/1,5</t>
  </si>
  <si>
    <t>80/10,0</t>
  </si>
  <si>
    <t>15/1,5</t>
  </si>
  <si>
    <t>4/0,5</t>
  </si>
  <si>
    <t>3/0,3</t>
  </si>
  <si>
    <t>мясн. фрикадельк.</t>
  </si>
  <si>
    <t>Бефстроганов</t>
  </si>
  <si>
    <t>46/6,0</t>
  </si>
  <si>
    <t>13/1,5</t>
  </si>
  <si>
    <t>4/0,7</t>
  </si>
  <si>
    <t>Картофельное пюре</t>
  </si>
  <si>
    <t>200/26,0</t>
  </si>
  <si>
    <t>Компот из с/ф+витС</t>
  </si>
  <si>
    <t>15/2,0</t>
  </si>
  <si>
    <t>Хлеб</t>
  </si>
  <si>
    <t>75/15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</si>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</sst>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₽_-;\-* #,##0\ _₽_-;_-* &quot;-&quot;??\ _₽_-;_-@_-"/>
    <numFmt numFmtId="165" formatCode="_-* #,##0.00\ _₽_-;\-* #,##0.00\ _₽_-;_-* &quot;-&quot;??\ _₽_-;_-@_-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3" fillId="0" borderId="10" xfId="0" applyFont="1" applyBorder="1" applyAlignment="1">
      <alignment horizontal="center" vertical="center" textRotation="90"/>
    </xf>
    <xf numFmtId="164" fontId="0" fillId="0" borderId="6" xfId="0" applyNumberFormat="1" applyBorder="1"/>
    <xf numFmtId="0" fontId="3" fillId="0" borderId="11" xfId="0" applyFont="1" applyBorder="1" applyAlignment="1">
      <alignment horizontal="center" vertical="center" textRotation="90"/>
    </xf>
    <xf numFmtId="164" fontId="0" fillId="0" borderId="6" xfId="0" applyNumberFormat="1" applyBorder="1" applyAlignment="1">
      <alignment horizontal="right"/>
    </xf>
    <xf numFmtId="16" fontId="0" fillId="0" borderId="6" xfId="0" applyNumberFormat="1" applyBorder="1"/>
    <xf numFmtId="0" fontId="0" fillId="0" borderId="11" xfId="0" applyBorder="1"/>
    <xf numFmtId="0" fontId="3" fillId="0" borderId="12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4" fillId="0" borderId="6" xfId="0" applyNumberFormat="1" applyFont="1" applyBorder="1"/>
    <xf numFmtId="165" fontId="1" fillId="0" borderId="6" xfId="0" applyNumberFormat="1" applyFont="1" applyBorder="1"/>
    <xf numFmtId="0" fontId="0" fillId="0" borderId="1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6" xfId="0" applyNumberFormat="1" applyFont="1" applyBorder="1"/>
    <xf numFmtId="166" fontId="3" fillId="0" borderId="6" xfId="0" applyNumberFormat="1" applyFont="1" applyBorder="1"/>
    <xf numFmtId="165" fontId="5" fillId="0" borderId="6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F25D-6670-461B-8BDE-E8CE8E746A0F}">
  <dimension ref="A1:W31"/>
  <sheetViews>
    <sheetView tabSelected="1" workbookViewId="0">
      <selection sqref="A1:W34"/>
    </sheetView>
  </sheetViews>
  <sheetFormatPr defaultRowHeight="14.5" x14ac:dyDescent="0.35"/>
  <cols>
    <col min="1" max="1" width="3.7265625" customWidth="1"/>
    <col min="2" max="2" width="4.6328125" customWidth="1"/>
    <col min="3" max="3" width="21.08984375" customWidth="1"/>
  </cols>
  <sheetData>
    <row r="1" spans="1:23" ht="18" x14ac:dyDescent="0.3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7"/>
    </row>
    <row r="2" spans="1:23" ht="79" x14ac:dyDescent="0.3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</row>
    <row r="3" spans="1:23" ht="15.5" x14ac:dyDescent="0.35">
      <c r="A3" s="12" t="s">
        <v>22</v>
      </c>
      <c r="B3" s="13">
        <v>182</v>
      </c>
      <c r="C3" s="13" t="s">
        <v>23</v>
      </c>
      <c r="D3" s="7">
        <v>250</v>
      </c>
      <c r="E3" s="7" t="s">
        <v>24</v>
      </c>
      <c r="F3" s="7" t="s">
        <v>25</v>
      </c>
      <c r="G3" s="7" t="s">
        <v>26</v>
      </c>
      <c r="H3" s="7" t="s">
        <v>27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>
        <v>225</v>
      </c>
    </row>
    <row r="4" spans="1:23" ht="15.5" x14ac:dyDescent="0.35">
      <c r="A4" s="12"/>
      <c r="B4" s="13"/>
      <c r="C4" s="13" t="s">
        <v>28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5" x14ac:dyDescent="0.35">
      <c r="A5" s="12"/>
      <c r="B5" s="13">
        <v>382</v>
      </c>
      <c r="C5" s="13" t="s">
        <v>29</v>
      </c>
      <c r="D5" s="7">
        <v>200</v>
      </c>
      <c r="E5" s="7"/>
      <c r="F5" s="7" t="s">
        <v>25</v>
      </c>
      <c r="G5" s="7"/>
      <c r="H5" s="7" t="s">
        <v>30</v>
      </c>
      <c r="I5" s="7" t="s">
        <v>31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>
        <v>125.11</v>
      </c>
    </row>
    <row r="6" spans="1:23" ht="15.5" x14ac:dyDescent="0.35">
      <c r="A6" s="12"/>
      <c r="B6" s="13"/>
      <c r="C6" s="13" t="s">
        <v>32</v>
      </c>
      <c r="D6" s="7">
        <v>50</v>
      </c>
      <c r="E6" s="7"/>
      <c r="F6" s="7"/>
      <c r="G6" s="7"/>
      <c r="H6" s="7"/>
      <c r="I6" s="7"/>
      <c r="J6" s="7" t="s">
        <v>33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116.9</v>
      </c>
    </row>
    <row r="7" spans="1:23" ht="15.5" x14ac:dyDescent="0.35">
      <c r="A7" s="12"/>
      <c r="B7" s="13">
        <v>14</v>
      </c>
      <c r="C7" s="13" t="s">
        <v>34</v>
      </c>
      <c r="D7" s="7">
        <v>10</v>
      </c>
      <c r="E7" s="7"/>
      <c r="F7" s="7"/>
      <c r="G7" s="7" t="s">
        <v>35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131.44</v>
      </c>
    </row>
    <row r="8" spans="1:23" ht="15.5" x14ac:dyDescent="0.35">
      <c r="A8" s="12"/>
      <c r="B8" s="13"/>
      <c r="C8" s="13"/>
      <c r="D8" s="14">
        <v>510</v>
      </c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4">
        <v>598.45000000000005</v>
      </c>
    </row>
    <row r="9" spans="1:23" ht="15.5" x14ac:dyDescent="0.35">
      <c r="A9" s="13"/>
      <c r="B9" s="13"/>
      <c r="C9" s="13">
        <v>130</v>
      </c>
      <c r="D9" s="15">
        <f>E26+F26+G25*1.4+H25*2.4+I26+J25*10</f>
        <v>2895.54</v>
      </c>
      <c r="E9" s="15">
        <f>D9/100</f>
        <v>28.955400000000001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5.5" x14ac:dyDescent="0.35">
      <c r="A10" s="16" t="s">
        <v>36</v>
      </c>
      <c r="B10" s="13"/>
      <c r="C10" s="13" t="s">
        <v>37</v>
      </c>
      <c r="D10" s="17">
        <v>60</v>
      </c>
      <c r="E10" s="15"/>
      <c r="F10" s="7"/>
      <c r="G10" s="7"/>
      <c r="H10" s="7"/>
      <c r="I10" s="7"/>
      <c r="J10" s="7"/>
      <c r="K10" s="7" t="s">
        <v>38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56.34</v>
      </c>
    </row>
    <row r="11" spans="1:23" ht="15.5" x14ac:dyDescent="0.35">
      <c r="A11" s="18"/>
      <c r="B11" s="13">
        <v>104</v>
      </c>
      <c r="C11" s="13" t="s">
        <v>39</v>
      </c>
      <c r="D11" s="19">
        <v>290</v>
      </c>
      <c r="E11" s="15"/>
      <c r="F11" s="7"/>
      <c r="G11" s="7"/>
      <c r="H11" s="7"/>
      <c r="I11" s="7"/>
      <c r="J11" s="7"/>
      <c r="K11" s="7"/>
      <c r="L11" s="7" t="s">
        <v>40</v>
      </c>
      <c r="M11" s="7"/>
      <c r="N11" s="7" t="s">
        <v>41</v>
      </c>
      <c r="O11" s="7" t="s">
        <v>40</v>
      </c>
      <c r="P11" s="7" t="s">
        <v>42</v>
      </c>
      <c r="Q11" s="7" t="s">
        <v>43</v>
      </c>
      <c r="R11" s="7" t="s">
        <v>43</v>
      </c>
      <c r="S11" s="7" t="s">
        <v>35</v>
      </c>
      <c r="T11" s="7"/>
      <c r="U11" s="7"/>
      <c r="V11" s="7" t="s">
        <v>44</v>
      </c>
      <c r="W11" s="7">
        <v>178.2</v>
      </c>
    </row>
    <row r="12" spans="1:23" ht="15.5" x14ac:dyDescent="0.35">
      <c r="A12" s="18"/>
      <c r="B12" s="13"/>
      <c r="C12" s="13" t="s">
        <v>45</v>
      </c>
      <c r="D12" s="19"/>
      <c r="E12" s="15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5.5" x14ac:dyDescent="0.35">
      <c r="A13" s="18"/>
      <c r="B13" s="13">
        <v>250</v>
      </c>
      <c r="C13" s="13" t="s">
        <v>46</v>
      </c>
      <c r="D13" s="7">
        <v>100</v>
      </c>
      <c r="E13" s="7"/>
      <c r="F13" s="7"/>
      <c r="G13" s="7"/>
      <c r="H13" s="7"/>
      <c r="I13" s="7"/>
      <c r="J13" s="7"/>
      <c r="K13" s="7"/>
      <c r="L13" s="7"/>
      <c r="M13" s="7" t="s">
        <v>47</v>
      </c>
      <c r="N13" s="7"/>
      <c r="O13" s="7" t="s">
        <v>48</v>
      </c>
      <c r="P13" s="7" t="s">
        <v>42</v>
      </c>
      <c r="Q13" s="7" t="s">
        <v>43</v>
      </c>
      <c r="R13" s="7"/>
      <c r="S13" s="7"/>
      <c r="T13" s="7" t="s">
        <v>43</v>
      </c>
      <c r="U13" s="7"/>
      <c r="V13" s="7" t="s">
        <v>49</v>
      </c>
      <c r="W13" s="7">
        <v>190</v>
      </c>
    </row>
    <row r="14" spans="1:23" ht="15.5" x14ac:dyDescent="0.35">
      <c r="A14" s="18"/>
      <c r="B14" s="13">
        <v>128</v>
      </c>
      <c r="C14" s="13" t="s">
        <v>50</v>
      </c>
      <c r="D14" s="7">
        <v>150</v>
      </c>
      <c r="E14" s="7"/>
      <c r="F14" s="7"/>
      <c r="G14" s="7"/>
      <c r="H14" s="7"/>
      <c r="I14" s="7"/>
      <c r="J14" s="7"/>
      <c r="K14" s="7"/>
      <c r="L14" s="7"/>
      <c r="M14" s="7"/>
      <c r="N14" s="20" t="s">
        <v>51</v>
      </c>
      <c r="O14" s="7"/>
      <c r="P14" s="7"/>
      <c r="S14" s="7"/>
      <c r="T14" s="7"/>
      <c r="U14" s="7"/>
      <c r="V14" s="7"/>
      <c r="W14" s="7">
        <v>105</v>
      </c>
    </row>
    <row r="15" spans="1:23" ht="15.5" x14ac:dyDescent="0.35">
      <c r="A15" s="18"/>
      <c r="B15" s="13">
        <v>349</v>
      </c>
      <c r="C15" s="13" t="s">
        <v>52</v>
      </c>
      <c r="D15" s="7">
        <v>200</v>
      </c>
      <c r="E15" s="7"/>
      <c r="F15" s="7"/>
      <c r="G15" s="7"/>
      <c r="H15" s="7" t="s">
        <v>42</v>
      </c>
      <c r="I15" s="7"/>
      <c r="J15" s="7"/>
      <c r="K15" s="7"/>
      <c r="L15" s="7"/>
      <c r="M15" s="7"/>
      <c r="N15" s="7"/>
      <c r="O15" s="7"/>
      <c r="P15" s="7"/>
      <c r="Q15" s="7"/>
      <c r="R15" s="7"/>
      <c r="T15" s="21"/>
      <c r="U15" s="21" t="s">
        <v>53</v>
      </c>
      <c r="V15" s="21"/>
      <c r="W15" s="21">
        <v>99.8</v>
      </c>
    </row>
    <row r="16" spans="1:23" ht="15.5" x14ac:dyDescent="0.35">
      <c r="A16" s="18"/>
      <c r="B16" s="13"/>
      <c r="C16" s="13" t="s">
        <v>54</v>
      </c>
      <c r="D16" s="7">
        <v>50</v>
      </c>
      <c r="E16" s="7"/>
      <c r="F16" s="7"/>
      <c r="G16" s="7"/>
      <c r="H16" s="7"/>
      <c r="I16" s="7"/>
      <c r="J16" s="7" t="s">
        <v>55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>
        <v>119.2</v>
      </c>
    </row>
    <row r="17" spans="1:23" ht="15.5" x14ac:dyDescent="0.35">
      <c r="A17" s="22"/>
      <c r="B17" s="13"/>
      <c r="C17" s="13"/>
      <c r="D17" s="14">
        <v>850</v>
      </c>
      <c r="E17" s="1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4">
        <v>748.54</v>
      </c>
    </row>
    <row r="18" spans="1:23" x14ac:dyDescent="0.35">
      <c r="A18" s="2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35">
      <c r="A19" s="24"/>
      <c r="B19" s="7"/>
      <c r="C19" s="7"/>
      <c r="D19" s="25">
        <f>W26-D9</f>
        <v>7134.1699999999992</v>
      </c>
      <c r="E19" s="26">
        <f>D19/130</f>
        <v>54.878230769230761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5">
      <c r="A20" s="2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35">
      <c r="A21" s="2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5" x14ac:dyDescent="0.35">
      <c r="A22" s="28" t="s">
        <v>56</v>
      </c>
      <c r="B22" s="28"/>
      <c r="C22" s="28"/>
      <c r="D22" s="13" t="s">
        <v>57</v>
      </c>
      <c r="E22" s="13">
        <v>30</v>
      </c>
      <c r="F22" s="13">
        <v>16</v>
      </c>
      <c r="G22" s="13">
        <v>14</v>
      </c>
      <c r="H22" s="13">
        <v>36</v>
      </c>
      <c r="I22" s="13">
        <v>2</v>
      </c>
      <c r="J22" s="13">
        <v>125</v>
      </c>
      <c r="K22" s="13">
        <v>60</v>
      </c>
      <c r="L22" s="13">
        <v>12</v>
      </c>
      <c r="M22" s="13">
        <v>46</v>
      </c>
      <c r="N22" s="13">
        <v>280</v>
      </c>
      <c r="O22" s="13">
        <v>35</v>
      </c>
      <c r="P22" s="13">
        <v>30</v>
      </c>
      <c r="Q22" s="13">
        <v>8</v>
      </c>
      <c r="R22" s="13">
        <v>8</v>
      </c>
      <c r="S22" s="13">
        <v>10</v>
      </c>
      <c r="T22" s="13">
        <v>4</v>
      </c>
      <c r="U22" s="13">
        <v>15</v>
      </c>
      <c r="V22" s="13">
        <v>7</v>
      </c>
      <c r="W22" s="13"/>
    </row>
    <row r="23" spans="1:23" x14ac:dyDescent="0.35">
      <c r="A23" s="29" t="s">
        <v>58</v>
      </c>
      <c r="B23" s="29"/>
      <c r="C23" s="29"/>
      <c r="D23" s="30"/>
      <c r="E23" s="30">
        <v>3</v>
      </c>
      <c r="F23" s="30">
        <v>2</v>
      </c>
      <c r="G23" s="30">
        <v>1.4</v>
      </c>
      <c r="H23" s="30">
        <v>3.5</v>
      </c>
      <c r="I23" s="30">
        <v>0.2</v>
      </c>
      <c r="J23" s="30">
        <v>20</v>
      </c>
      <c r="K23" s="30">
        <v>9</v>
      </c>
      <c r="L23" s="30">
        <v>1.5</v>
      </c>
      <c r="M23" s="30">
        <v>6</v>
      </c>
      <c r="N23" s="30">
        <v>36</v>
      </c>
      <c r="O23" s="30">
        <v>3.5</v>
      </c>
      <c r="P23" s="30">
        <v>3</v>
      </c>
      <c r="Q23" s="30">
        <v>1</v>
      </c>
      <c r="R23" s="30">
        <v>1</v>
      </c>
      <c r="S23" s="30">
        <v>1</v>
      </c>
      <c r="T23" s="30">
        <v>0.5</v>
      </c>
      <c r="U23" s="30">
        <v>2</v>
      </c>
      <c r="V23" s="30">
        <v>1</v>
      </c>
      <c r="W23" s="30"/>
    </row>
    <row r="24" spans="1:23" x14ac:dyDescent="0.35">
      <c r="A24" s="29"/>
      <c r="B24" s="29"/>
      <c r="C24" s="29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ht="15.5" x14ac:dyDescent="0.35">
      <c r="A25" s="32" t="s">
        <v>59</v>
      </c>
      <c r="B25" s="33"/>
      <c r="C25" s="34"/>
      <c r="D25" s="13"/>
      <c r="E25" s="13">
        <v>51</v>
      </c>
      <c r="F25" s="13">
        <v>509.33</v>
      </c>
      <c r="G25" s="13">
        <v>690</v>
      </c>
      <c r="H25" s="13">
        <v>77.7</v>
      </c>
      <c r="I25" s="13">
        <v>1057</v>
      </c>
      <c r="J25" s="13">
        <v>36</v>
      </c>
      <c r="K25" s="13">
        <v>0</v>
      </c>
      <c r="L25" s="13">
        <v>600</v>
      </c>
      <c r="M25" s="13">
        <v>770</v>
      </c>
      <c r="N25" s="13">
        <v>0</v>
      </c>
      <c r="O25" s="13">
        <v>0</v>
      </c>
      <c r="P25" s="13">
        <v>32.54</v>
      </c>
      <c r="Q25" s="13">
        <v>122</v>
      </c>
      <c r="R25" s="13">
        <v>410.5</v>
      </c>
      <c r="S25" s="13">
        <v>160</v>
      </c>
      <c r="T25" s="13">
        <v>39.76</v>
      </c>
      <c r="U25" s="13">
        <v>172.2</v>
      </c>
      <c r="V25" s="13">
        <v>14.3</v>
      </c>
      <c r="W25" s="13"/>
    </row>
    <row r="26" spans="1:23" ht="15.5" x14ac:dyDescent="0.35">
      <c r="A26" s="32" t="s">
        <v>60</v>
      </c>
      <c r="B26" s="33"/>
      <c r="C26" s="34"/>
      <c r="D26" s="13"/>
      <c r="E26" s="35">
        <f>E23*E25</f>
        <v>153</v>
      </c>
      <c r="F26" s="13">
        <f>F23*F25</f>
        <v>1018.66</v>
      </c>
      <c r="G26" s="13">
        <f t="shared" ref="G26:V26" si="0">G23*G25</f>
        <v>965.99999999999989</v>
      </c>
      <c r="H26" s="13">
        <f t="shared" si="0"/>
        <v>271.95</v>
      </c>
      <c r="I26" s="36">
        <f t="shared" si="0"/>
        <v>211.4</v>
      </c>
      <c r="J26" s="13">
        <f>J23*J25</f>
        <v>720</v>
      </c>
      <c r="K26" s="13">
        <f>K25*K23</f>
        <v>0</v>
      </c>
      <c r="L26" s="13">
        <f t="shared" si="0"/>
        <v>900</v>
      </c>
      <c r="M26" s="13">
        <f>M23*M25</f>
        <v>4620</v>
      </c>
      <c r="N26" s="13">
        <f t="shared" si="0"/>
        <v>0</v>
      </c>
      <c r="O26" s="35">
        <f t="shared" si="0"/>
        <v>0</v>
      </c>
      <c r="P26" s="13">
        <f t="shared" si="0"/>
        <v>97.62</v>
      </c>
      <c r="Q26" s="13">
        <f t="shared" si="0"/>
        <v>122</v>
      </c>
      <c r="R26" s="13">
        <f t="shared" si="0"/>
        <v>410.5</v>
      </c>
      <c r="S26" s="13">
        <f t="shared" si="0"/>
        <v>160</v>
      </c>
      <c r="T26" s="13">
        <f t="shared" si="0"/>
        <v>19.88</v>
      </c>
      <c r="U26" s="13">
        <f t="shared" si="0"/>
        <v>344.4</v>
      </c>
      <c r="V26" s="13">
        <f t="shared" si="0"/>
        <v>14.3</v>
      </c>
      <c r="W26" s="37">
        <f>E26+F26+G26+H26+I26+J26+K26+L26+N26+O26+P26+Q26+R26+S26+T26+U26+V26+M26</f>
        <v>10029.709999999999</v>
      </c>
    </row>
    <row r="28" spans="1:23" ht="15.5" x14ac:dyDescent="0.35">
      <c r="A28" s="38" t="s">
        <v>61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35">
      <c r="A29" s="39" t="s">
        <v>62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5.5" x14ac:dyDescent="0.35">
      <c r="A30" s="38" t="s">
        <v>63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35">
      <c r="A31" s="39" t="s">
        <v>62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</sheetData>
  <mergeCells count="34">
    <mergeCell ref="A28:W28"/>
    <mergeCell ref="A29:W29"/>
    <mergeCell ref="A30:W30"/>
    <mergeCell ref="A31:W31"/>
    <mergeCell ref="T23:T24"/>
    <mergeCell ref="U23:U24"/>
    <mergeCell ref="V23:V24"/>
    <mergeCell ref="W23:W24"/>
    <mergeCell ref="A25:C25"/>
    <mergeCell ref="A26:C26"/>
    <mergeCell ref="N23:N24"/>
    <mergeCell ref="O23:O24"/>
    <mergeCell ref="P23:P24"/>
    <mergeCell ref="Q23:Q24"/>
    <mergeCell ref="R23:R24"/>
    <mergeCell ref="S23:S24"/>
    <mergeCell ref="H23:H24"/>
    <mergeCell ref="I23:I24"/>
    <mergeCell ref="J23:J24"/>
    <mergeCell ref="K23:K24"/>
    <mergeCell ref="L23:L24"/>
    <mergeCell ref="M23:M24"/>
    <mergeCell ref="A22:C22"/>
    <mergeCell ref="A23:C24"/>
    <mergeCell ref="D23:D24"/>
    <mergeCell ref="E23:E24"/>
    <mergeCell ref="F23:F24"/>
    <mergeCell ref="G23:G24"/>
    <mergeCell ref="A1:C1"/>
    <mergeCell ref="D1:S1"/>
    <mergeCell ref="A2:C2"/>
    <mergeCell ref="A3:A8"/>
    <mergeCell ref="A10:A17"/>
    <mergeCell ref="A18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Воеводская Школа</dc:creator>
  <cp:lastModifiedBy>Воеводская Школа</cp:lastModifiedBy>
  <dcterms:created xsi:type="dcterms:W3CDTF">2023-12-15T07:20:21Z</dcterms:created>
  <dcterms:modified xsi:type="dcterms:W3CDTF">2023-12-15T07:21:21Z</dcterms:modified>
</cp:coreProperties>
</file>