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evo\OneDrive\Рабочий стол\столовая\"/>
    </mc:Choice>
  </mc:AlternateContent>
  <xr:revisionPtr revIDLastSave="0" documentId="8_{F018D193-93A4-4EFE-B7AE-873AE3124248}" xr6:coauthVersionLast="47" xr6:coauthVersionMax="47" xr10:uidLastSave="{00000000-0000-0000-0000-000000000000}"/>
  <bookViews>
    <workbookView xWindow="-110" yWindow="-110" windowWidth="19420" windowHeight="10300" xr2:uid="{763E3695-F148-4BCC-8202-FA8125D57A28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D9" i="1" l="1"/>
  <c r="E24" i="1" l="1"/>
  <c r="E9" i="1" s="1"/>
  <c r="D17" i="1" l="1"/>
  <c r="E17" i="1" s="1"/>
</calcChain>
</file>

<file path=xl/sharedStrings.xml><?xml version="1.0" encoding="utf-8"?>
<sst xmlns="http://schemas.openxmlformats.org/spreadsheetml/2006/main" count="73" uniqueCount="60">
  <si>
    <t xml:space="preserve">МЕНЮ                   </t>
  </si>
  <si>
    <t>масса порции</t>
  </si>
  <si>
    <t>молоко</t>
  </si>
  <si>
    <t>масло сливоч</t>
  </si>
  <si>
    <t>сахар</t>
  </si>
  <si>
    <t>хлеб</t>
  </si>
  <si>
    <t>мясо говядина</t>
  </si>
  <si>
    <t>картоф</t>
  </si>
  <si>
    <t>морковь</t>
  </si>
  <si>
    <t>лук</t>
  </si>
  <si>
    <t>масло раст</t>
  </si>
  <si>
    <t>томат</t>
  </si>
  <si>
    <t>сметана</t>
  </si>
  <si>
    <t>мука</t>
  </si>
  <si>
    <t>ккал</t>
  </si>
  <si>
    <t>Завтрак</t>
  </si>
  <si>
    <t>30/3,0</t>
  </si>
  <si>
    <t>9/1,0</t>
  </si>
  <si>
    <t>4/0,4</t>
  </si>
  <si>
    <t>16/2,0</t>
  </si>
  <si>
    <t>Хлеб пшенич.</t>
  </si>
  <si>
    <t>50/5</t>
  </si>
  <si>
    <t>Обед</t>
  </si>
  <si>
    <t>10/1,0</t>
  </si>
  <si>
    <t>100/10,0</t>
  </si>
  <si>
    <t>20/2,0</t>
  </si>
  <si>
    <t>15/1,5</t>
  </si>
  <si>
    <t>4/0,5</t>
  </si>
  <si>
    <t>Хлеб</t>
  </si>
  <si>
    <t>75/15</t>
  </si>
  <si>
    <t>ИТОГО на 1 человека</t>
  </si>
  <si>
    <t>510/790</t>
  </si>
  <si>
    <t>ИТОГО к выдаче на общее  число довольствующихся</t>
  </si>
  <si>
    <t>Цена</t>
  </si>
  <si>
    <t>Общая сумма</t>
  </si>
  <si>
    <r>
      <t xml:space="preserve">Врач (диетсестра) _______________________                       _____________________________                                                                       Принял повар ________________________                </t>
    </r>
    <r>
      <rPr>
        <u/>
        <sz val="12"/>
        <color theme="1"/>
        <rFont val="Times New Roman"/>
        <family val="1"/>
        <charset val="204"/>
      </rPr>
      <t>Вахнина И.Г</t>
    </r>
  </si>
  <si>
    <t xml:space="preserve">                                                             подпись                                                                     расшифровка подписи                                                                                                                                                            подпись                                     расшифровка подписи</t>
  </si>
  <si>
    <t xml:space="preserve">    Выдал зав. столовой _______________________                      Одинцева Н.И.                                                                                          Работник бухгалтерии _______________               _________________</t>
  </si>
  <si>
    <t>Каша мол. кукуруз</t>
  </si>
  <si>
    <t>маслом и сахаром</t>
  </si>
  <si>
    <t>Чай с сахаром</t>
  </si>
  <si>
    <t>Повидло</t>
  </si>
  <si>
    <t>Рассольник ленингр</t>
  </si>
  <si>
    <t>Котлета</t>
  </si>
  <si>
    <t>Макароны отварные</t>
  </si>
  <si>
    <t>Кисель витамин.</t>
  </si>
  <si>
    <t>кукуруз</t>
  </si>
  <si>
    <t>чай</t>
  </si>
  <si>
    <t>1/0,1</t>
  </si>
  <si>
    <t>повидло</t>
  </si>
  <si>
    <t>перловка</t>
  </si>
  <si>
    <t>макарон</t>
  </si>
  <si>
    <t>кисель</t>
  </si>
  <si>
    <t>соль</t>
  </si>
  <si>
    <t>14.12.2023                                                                                                                           День 4                                     110</t>
  </si>
  <si>
    <t>50/6,0</t>
  </si>
  <si>
    <t>20/2,6</t>
  </si>
  <si>
    <t>3/0,3</t>
  </si>
  <si>
    <t>котлета</t>
  </si>
  <si>
    <t>100/13,0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</si>
</sst>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??\ _₽_-;_-@_-"/>
    <numFmt numFmtId="165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6" xfId="0" applyFont="1" applyBorder="1"/>
    <xf numFmtId="0" fontId="1" fillId="0" borderId="6" xfId="0" applyFont="1" applyBorder="1"/>
    <xf numFmtId="2" fontId="1" fillId="0" borderId="6" xfId="0" applyNumberFormat="1" applyFont="1" applyBorder="1"/>
    <xf numFmtId="0" fontId="3" fillId="0" borderId="10" xfId="0" applyFont="1" applyBorder="1" applyAlignment="1">
      <alignment horizontal="center" vertical="center" textRotation="90"/>
    </xf>
    <xf numFmtId="164" fontId="0" fillId="0" borderId="6" xfId="0" applyNumberFormat="1" applyBorder="1" applyAlignment="1">
      <alignment horizontal="right"/>
    </xf>
    <xf numFmtId="0" fontId="3" fillId="0" borderId="11" xfId="0" applyFont="1" applyBorder="1" applyAlignment="1">
      <alignment horizontal="center" vertical="center" textRotation="90"/>
    </xf>
    <xf numFmtId="16" fontId="0" fillId="0" borderId="6" xfId="0" applyNumberFormat="1" applyBorder="1"/>
    <xf numFmtId="0" fontId="0" fillId="0" borderId="11" xfId="0" applyBorder="1"/>
    <xf numFmtId="0" fontId="3" fillId="0" borderId="12" xfId="0" applyFont="1" applyBorder="1" applyAlignment="1">
      <alignment horizontal="center" vertical="center" textRotation="9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4" fillId="0" borderId="6" xfId="0" applyNumberFormat="1" applyFont="1" applyBorder="1"/>
    <xf numFmtId="165" fontId="1" fillId="0" borderId="6" xfId="0" applyNumberFormat="1" applyFont="1" applyBorder="1"/>
    <xf numFmtId="0" fontId="0" fillId="0" borderId="1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6" xfId="0" applyNumberFormat="1" applyFont="1" applyBorder="1"/>
    <xf numFmtId="165" fontId="5" fillId="0" borderId="6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9AC55-8DE6-4C3B-A7BF-1CE52BC3A29F}">
  <dimension ref="A1:Y29"/>
  <sheetViews>
    <sheetView tabSelected="1" topLeftCell="A2" zoomScale="70" zoomScaleNormal="70" workbookViewId="0">
      <selection activeCell="D17" sqref="D17"/>
    </sheetView>
  </sheetViews>
  <sheetFormatPr defaultRowHeight="14.5" x14ac:dyDescent="0.35"/>
  <cols>
    <col min="1" max="1" width="3.36328125" customWidth="1"/>
    <col min="2" max="2" width="4.54296875" customWidth="1"/>
    <col min="3" max="3" width="19.81640625" customWidth="1"/>
    <col min="25" max="25" width="10.36328125" bestFit="1" customWidth="1"/>
  </cols>
  <sheetData>
    <row r="1" spans="1:25" ht="18" x14ac:dyDescent="0.35">
      <c r="A1" s="1" t="s">
        <v>0</v>
      </c>
      <c r="B1" s="2"/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7"/>
    </row>
    <row r="2" spans="1:25" ht="80" x14ac:dyDescent="0.35">
      <c r="A2" s="8" t="s">
        <v>54</v>
      </c>
      <c r="B2" s="9"/>
      <c r="C2" s="10"/>
      <c r="D2" s="11" t="s">
        <v>1</v>
      </c>
      <c r="E2" s="11" t="s">
        <v>46</v>
      </c>
      <c r="F2" s="11" t="s">
        <v>2</v>
      </c>
      <c r="G2" s="11" t="s">
        <v>3</v>
      </c>
      <c r="H2" s="11" t="s">
        <v>4</v>
      </c>
      <c r="I2" s="11" t="s">
        <v>47</v>
      </c>
      <c r="J2" s="11" t="s">
        <v>5</v>
      </c>
      <c r="K2" s="11" t="s">
        <v>49</v>
      </c>
      <c r="L2" s="11" t="s">
        <v>6</v>
      </c>
      <c r="M2" s="11" t="s">
        <v>50</v>
      </c>
      <c r="N2" s="11" t="s">
        <v>7</v>
      </c>
      <c r="O2" s="11" t="s">
        <v>8</v>
      </c>
      <c r="P2" s="11" t="s">
        <v>9</v>
      </c>
      <c r="Q2" s="11" t="s">
        <v>10</v>
      </c>
      <c r="R2" s="11" t="s">
        <v>11</v>
      </c>
      <c r="S2" s="11" t="s">
        <v>12</v>
      </c>
      <c r="T2" s="11" t="s">
        <v>58</v>
      </c>
      <c r="U2" s="11" t="s">
        <v>51</v>
      </c>
      <c r="V2" s="11" t="s">
        <v>13</v>
      </c>
      <c r="W2" s="11" t="s">
        <v>52</v>
      </c>
      <c r="X2" s="11" t="s">
        <v>53</v>
      </c>
      <c r="Y2" s="11" t="s">
        <v>14</v>
      </c>
    </row>
    <row r="3" spans="1:25" ht="15.5" x14ac:dyDescent="0.35">
      <c r="A3" s="12" t="s">
        <v>15</v>
      </c>
      <c r="B3" s="13">
        <v>174</v>
      </c>
      <c r="C3" s="13" t="s">
        <v>38</v>
      </c>
      <c r="D3" s="7">
        <v>250</v>
      </c>
      <c r="E3" s="7" t="s">
        <v>16</v>
      </c>
      <c r="F3" s="7" t="s">
        <v>17</v>
      </c>
      <c r="G3" s="7" t="s">
        <v>18</v>
      </c>
      <c r="H3" s="7" t="s">
        <v>18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>
        <v>225</v>
      </c>
    </row>
    <row r="4" spans="1:25" ht="15.5" x14ac:dyDescent="0.35">
      <c r="A4" s="12"/>
      <c r="B4" s="13"/>
      <c r="C4" s="13" t="s">
        <v>39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5" x14ac:dyDescent="0.35">
      <c r="A5" s="12"/>
      <c r="B5" s="13">
        <v>376</v>
      </c>
      <c r="C5" s="13" t="s">
        <v>40</v>
      </c>
      <c r="D5" s="7">
        <v>200</v>
      </c>
      <c r="E5" s="7"/>
      <c r="F5" s="7"/>
      <c r="G5" s="7"/>
      <c r="H5" s="7" t="s">
        <v>19</v>
      </c>
      <c r="I5" s="7" t="s">
        <v>48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>
        <v>125.11</v>
      </c>
    </row>
    <row r="6" spans="1:25" ht="15.5" x14ac:dyDescent="0.35">
      <c r="A6" s="12"/>
      <c r="B6" s="13"/>
      <c r="C6" s="13" t="s">
        <v>20</v>
      </c>
      <c r="D6" s="7">
        <v>50</v>
      </c>
      <c r="E6" s="7"/>
      <c r="F6" s="7"/>
      <c r="G6" s="7"/>
      <c r="H6" s="7"/>
      <c r="I6" s="7"/>
      <c r="J6" s="7" t="s">
        <v>21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>
        <v>116.9</v>
      </c>
    </row>
    <row r="7" spans="1:25" ht="15.5" x14ac:dyDescent="0.35">
      <c r="A7" s="12"/>
      <c r="B7" s="13"/>
      <c r="C7" s="13" t="s">
        <v>41</v>
      </c>
      <c r="D7" s="7">
        <v>10</v>
      </c>
      <c r="E7" s="7"/>
      <c r="F7" s="7"/>
      <c r="G7" s="7"/>
      <c r="H7" s="7"/>
      <c r="I7" s="7"/>
      <c r="J7" s="7"/>
      <c r="K7" s="7" t="s">
        <v>25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>
        <v>65.72</v>
      </c>
    </row>
    <row r="8" spans="1:25" ht="15.5" x14ac:dyDescent="0.35">
      <c r="A8" s="12"/>
      <c r="B8" s="13"/>
      <c r="C8" s="13"/>
      <c r="D8" s="14">
        <v>510</v>
      </c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14">
        <v>532.73</v>
      </c>
    </row>
    <row r="9" spans="1:25" ht="15.5" x14ac:dyDescent="0.35">
      <c r="A9" s="13"/>
      <c r="B9" s="13"/>
      <c r="C9" s="13">
        <v>130</v>
      </c>
      <c r="D9" s="15">
        <f>E24+F24+G23*1.4+H23*2.4+I24+J23*10+K24</f>
        <v>2524.2699999999995</v>
      </c>
      <c r="E9" s="15">
        <f>D9/110</f>
        <v>22.947909090909086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.5" x14ac:dyDescent="0.35">
      <c r="A10" s="16" t="s">
        <v>22</v>
      </c>
      <c r="B10" s="13">
        <v>2</v>
      </c>
      <c r="C10" s="13" t="s">
        <v>42</v>
      </c>
      <c r="D10" s="17">
        <v>290</v>
      </c>
      <c r="E10" s="15"/>
      <c r="F10" s="7"/>
      <c r="G10" s="7"/>
      <c r="H10" s="7"/>
      <c r="I10" s="7"/>
      <c r="J10" s="7"/>
      <c r="K10" s="7"/>
      <c r="L10" s="7" t="s">
        <v>23</v>
      </c>
      <c r="M10" s="7" t="s">
        <v>23</v>
      </c>
      <c r="N10" s="7" t="s">
        <v>24</v>
      </c>
      <c r="O10" s="7" t="s">
        <v>25</v>
      </c>
      <c r="P10" s="7" t="s">
        <v>26</v>
      </c>
      <c r="Q10" s="7" t="s">
        <v>27</v>
      </c>
      <c r="R10" s="7" t="s">
        <v>27</v>
      </c>
      <c r="S10" s="7" t="s">
        <v>23</v>
      </c>
      <c r="T10" s="7"/>
      <c r="U10" s="7"/>
      <c r="V10" s="7"/>
      <c r="W10" s="7"/>
      <c r="X10" s="7" t="s">
        <v>57</v>
      </c>
      <c r="Y10" s="7">
        <v>101.37</v>
      </c>
    </row>
    <row r="11" spans="1:25" ht="15.5" x14ac:dyDescent="0.35">
      <c r="A11" s="18"/>
      <c r="B11" s="13">
        <v>268</v>
      </c>
      <c r="C11" s="13" t="s">
        <v>43</v>
      </c>
      <c r="D11" s="7">
        <v>100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 t="s">
        <v>26</v>
      </c>
      <c r="P11" s="7" t="s">
        <v>26</v>
      </c>
      <c r="Q11" s="7" t="s">
        <v>27</v>
      </c>
      <c r="R11" s="7" t="s">
        <v>27</v>
      </c>
      <c r="S11" s="7"/>
      <c r="T11" s="7" t="s">
        <v>59</v>
      </c>
      <c r="U11" s="7"/>
      <c r="V11" s="7" t="s">
        <v>27</v>
      </c>
      <c r="W11" s="7"/>
      <c r="X11" s="7"/>
      <c r="Y11" s="7">
        <v>162</v>
      </c>
    </row>
    <row r="12" spans="1:25" ht="15.5" x14ac:dyDescent="0.35">
      <c r="A12" s="18"/>
      <c r="B12" s="13">
        <v>203</v>
      </c>
      <c r="C12" s="13" t="s">
        <v>44</v>
      </c>
      <c r="D12" s="7">
        <v>150</v>
      </c>
      <c r="E12" s="7"/>
      <c r="F12" s="7"/>
      <c r="G12" s="7"/>
      <c r="H12" s="7"/>
      <c r="I12" s="7"/>
      <c r="J12" s="7"/>
      <c r="K12" s="7"/>
      <c r="L12" s="7"/>
      <c r="M12" s="7"/>
      <c r="N12" s="19"/>
      <c r="O12" s="7"/>
      <c r="P12" s="7"/>
      <c r="S12" s="7"/>
      <c r="T12" s="7"/>
      <c r="U12" s="7" t="s">
        <v>55</v>
      </c>
      <c r="V12" s="7"/>
      <c r="W12" s="7" t="s">
        <v>56</v>
      </c>
      <c r="X12" s="7"/>
      <c r="Y12" s="7">
        <v>231.9</v>
      </c>
    </row>
    <row r="13" spans="1:25" ht="15.5" x14ac:dyDescent="0.35">
      <c r="A13" s="18"/>
      <c r="B13" s="13">
        <v>352</v>
      </c>
      <c r="C13" s="13" t="s">
        <v>45</v>
      </c>
      <c r="D13" s="7">
        <v>200</v>
      </c>
      <c r="E13" s="7"/>
      <c r="F13" s="7"/>
      <c r="G13" s="7"/>
      <c r="H13" s="7" t="s">
        <v>19</v>
      </c>
      <c r="I13" s="7"/>
      <c r="J13" s="7"/>
      <c r="K13" s="7"/>
      <c r="L13" s="7"/>
      <c r="M13" s="7"/>
      <c r="N13" s="7"/>
      <c r="O13" s="7"/>
      <c r="P13" s="7"/>
      <c r="Q13" s="7"/>
      <c r="R13" s="7"/>
      <c r="U13" s="20"/>
      <c r="V13" s="20"/>
      <c r="W13" s="20"/>
      <c r="X13" s="20" t="s">
        <v>57</v>
      </c>
      <c r="Y13" s="20">
        <v>196.38</v>
      </c>
    </row>
    <row r="14" spans="1:25" ht="15.5" x14ac:dyDescent="0.35">
      <c r="A14" s="18"/>
      <c r="B14" s="13"/>
      <c r="C14" s="13" t="s">
        <v>28</v>
      </c>
      <c r="D14" s="7">
        <v>50</v>
      </c>
      <c r="E14" s="7"/>
      <c r="F14" s="7"/>
      <c r="G14" s="7"/>
      <c r="H14" s="7"/>
      <c r="I14" s="7"/>
      <c r="J14" s="7" t="s">
        <v>29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>
        <v>119.2</v>
      </c>
    </row>
    <row r="15" spans="1:25" ht="15.5" x14ac:dyDescent="0.35">
      <c r="A15" s="21"/>
      <c r="B15" s="13"/>
      <c r="C15" s="13"/>
      <c r="D15" s="14">
        <v>790</v>
      </c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14">
        <v>810.85</v>
      </c>
    </row>
    <row r="16" spans="1:25" x14ac:dyDescent="0.35">
      <c r="A16" s="22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x14ac:dyDescent="0.35">
      <c r="A17" s="23"/>
      <c r="B17" s="7"/>
      <c r="C17" s="7"/>
      <c r="D17" s="24">
        <f>Y24-D9</f>
        <v>5747.97</v>
      </c>
      <c r="E17" s="25">
        <f>D17/130</f>
        <v>44.215153846153846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x14ac:dyDescent="0.35">
      <c r="A18" s="23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x14ac:dyDescent="0.35">
      <c r="A19" s="2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.5" x14ac:dyDescent="0.35">
      <c r="A20" s="27" t="s">
        <v>30</v>
      </c>
      <c r="B20" s="27"/>
      <c r="C20" s="27"/>
      <c r="D20" s="13" t="s">
        <v>31</v>
      </c>
      <c r="E20" s="13">
        <v>25</v>
      </c>
      <c r="F20" s="13">
        <v>9</v>
      </c>
      <c r="G20" s="13">
        <v>4</v>
      </c>
      <c r="H20" s="13">
        <v>36</v>
      </c>
      <c r="I20" s="13">
        <v>1</v>
      </c>
      <c r="J20" s="13">
        <v>125</v>
      </c>
      <c r="K20" s="13">
        <v>20</v>
      </c>
      <c r="L20" s="13">
        <v>10</v>
      </c>
      <c r="M20" s="13">
        <v>10</v>
      </c>
      <c r="N20" s="13">
        <v>100</v>
      </c>
      <c r="O20" s="13">
        <v>35</v>
      </c>
      <c r="P20" s="13">
        <v>30</v>
      </c>
      <c r="Q20" s="13">
        <v>8</v>
      </c>
      <c r="R20" s="13">
        <v>8</v>
      </c>
      <c r="S20" s="13">
        <v>10</v>
      </c>
      <c r="T20" s="13">
        <v>100</v>
      </c>
      <c r="U20" s="13">
        <v>50</v>
      </c>
      <c r="V20" s="13">
        <v>4</v>
      </c>
      <c r="W20" s="13">
        <v>20</v>
      </c>
      <c r="X20" s="13">
        <v>6</v>
      </c>
      <c r="Y20" s="13"/>
    </row>
    <row r="21" spans="1:25" ht="15.5" customHeight="1" x14ac:dyDescent="0.35">
      <c r="A21" s="28" t="s">
        <v>32</v>
      </c>
      <c r="B21" s="28"/>
      <c r="C21" s="28"/>
      <c r="D21" s="29"/>
      <c r="E21" s="29">
        <v>3</v>
      </c>
      <c r="F21" s="29">
        <v>1</v>
      </c>
      <c r="G21" s="29">
        <v>0.4</v>
      </c>
      <c r="H21" s="29">
        <v>4.4000000000000004</v>
      </c>
      <c r="I21" s="29">
        <v>0.1</v>
      </c>
      <c r="J21" s="29">
        <v>20</v>
      </c>
      <c r="K21" s="29">
        <v>2</v>
      </c>
      <c r="L21" s="29">
        <v>1</v>
      </c>
      <c r="M21" s="29">
        <v>1</v>
      </c>
      <c r="N21" s="29">
        <v>10</v>
      </c>
      <c r="O21" s="29">
        <v>3.5</v>
      </c>
      <c r="P21" s="29">
        <v>3</v>
      </c>
      <c r="Q21" s="29">
        <v>1</v>
      </c>
      <c r="R21" s="29">
        <v>1</v>
      </c>
      <c r="S21" s="29">
        <v>1</v>
      </c>
      <c r="T21" s="29">
        <v>13</v>
      </c>
      <c r="U21" s="29">
        <v>6</v>
      </c>
      <c r="V21" s="29">
        <v>0.5</v>
      </c>
      <c r="W21" s="29">
        <v>2.6</v>
      </c>
      <c r="X21" s="29">
        <v>1</v>
      </c>
      <c r="Y21" s="29"/>
    </row>
    <row r="22" spans="1:25" ht="15.5" customHeight="1" x14ac:dyDescent="0.35">
      <c r="A22" s="28"/>
      <c r="B22" s="28"/>
      <c r="C22" s="28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</row>
    <row r="23" spans="1:25" ht="15.5" x14ac:dyDescent="0.35">
      <c r="A23" s="31" t="s">
        <v>33</v>
      </c>
      <c r="B23" s="32"/>
      <c r="C23" s="33"/>
      <c r="D23" s="13"/>
      <c r="E23" s="13">
        <v>44.42</v>
      </c>
      <c r="F23" s="13">
        <v>509.33</v>
      </c>
      <c r="G23" s="13">
        <v>690</v>
      </c>
      <c r="H23" s="13">
        <v>77.7</v>
      </c>
      <c r="I23" s="13">
        <v>552</v>
      </c>
      <c r="J23" s="13">
        <v>36</v>
      </c>
      <c r="K23" s="13">
        <v>157</v>
      </c>
      <c r="L23" s="13">
        <v>600</v>
      </c>
      <c r="M23" s="13">
        <v>27.56</v>
      </c>
      <c r="N23" s="13">
        <v>0</v>
      </c>
      <c r="O23" s="13">
        <v>0</v>
      </c>
      <c r="P23" s="13">
        <v>32.54</v>
      </c>
      <c r="Q23" s="13">
        <v>122</v>
      </c>
      <c r="R23" s="13">
        <v>410.5</v>
      </c>
      <c r="S23" s="13">
        <v>160</v>
      </c>
      <c r="T23" s="13">
        <v>280</v>
      </c>
      <c r="U23" s="13">
        <v>45.48</v>
      </c>
      <c r="V23" s="13">
        <v>39.76</v>
      </c>
      <c r="W23" s="13">
        <v>214.55</v>
      </c>
      <c r="X23" s="13">
        <v>14.3</v>
      </c>
      <c r="Y23" s="13"/>
    </row>
    <row r="24" spans="1:25" ht="15.5" x14ac:dyDescent="0.35">
      <c r="A24" s="31" t="s">
        <v>34</v>
      </c>
      <c r="B24" s="32"/>
      <c r="C24" s="33"/>
      <c r="D24" s="13"/>
      <c r="E24" s="34">
        <f>E21*E23</f>
        <v>133.26</v>
      </c>
      <c r="F24" s="34">
        <f t="shared" ref="F24:X24" si="0">F21*F23</f>
        <v>509.33</v>
      </c>
      <c r="G24" s="34">
        <f t="shared" si="0"/>
        <v>276</v>
      </c>
      <c r="H24" s="34">
        <f t="shared" si="0"/>
        <v>341.88000000000005</v>
      </c>
      <c r="I24" s="34">
        <f t="shared" si="0"/>
        <v>55.2</v>
      </c>
      <c r="J24" s="34">
        <f t="shared" si="0"/>
        <v>720</v>
      </c>
      <c r="K24" s="34">
        <f t="shared" si="0"/>
        <v>314</v>
      </c>
      <c r="L24" s="34">
        <f t="shared" si="0"/>
        <v>600</v>
      </c>
      <c r="M24" s="34">
        <f t="shared" si="0"/>
        <v>27.56</v>
      </c>
      <c r="N24" s="34">
        <f t="shared" si="0"/>
        <v>0</v>
      </c>
      <c r="O24" s="34">
        <f t="shared" si="0"/>
        <v>0</v>
      </c>
      <c r="P24" s="34">
        <f t="shared" si="0"/>
        <v>97.62</v>
      </c>
      <c r="Q24" s="34">
        <f t="shared" si="0"/>
        <v>122</v>
      </c>
      <c r="R24" s="34">
        <f t="shared" si="0"/>
        <v>410.5</v>
      </c>
      <c r="S24" s="34">
        <f t="shared" si="0"/>
        <v>160</v>
      </c>
      <c r="T24" s="34">
        <f t="shared" si="0"/>
        <v>3640</v>
      </c>
      <c r="U24" s="34">
        <f t="shared" si="0"/>
        <v>272.88</v>
      </c>
      <c r="V24" s="34">
        <f t="shared" si="0"/>
        <v>19.88</v>
      </c>
      <c r="W24" s="34">
        <f t="shared" si="0"/>
        <v>557.83000000000004</v>
      </c>
      <c r="X24" s="34">
        <f t="shared" si="0"/>
        <v>14.3</v>
      </c>
      <c r="Y24" s="35">
        <f>E24+F24+G24+H24+I24+J24+K24+L24+M24+N24+O24+P24+Q24+R24+S24+T24+U24+V24+W24+X24</f>
        <v>8272.24</v>
      </c>
    </row>
    <row r="26" spans="1:25" ht="15.5" x14ac:dyDescent="0.35">
      <c r="A26" s="36" t="s">
        <v>35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25" x14ac:dyDescent="0.35">
      <c r="A27" s="37" t="s">
        <v>36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.5" x14ac:dyDescent="0.35">
      <c r="A28" s="36" t="s">
        <v>37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25" x14ac:dyDescent="0.35">
      <c r="A29" s="37" t="s">
        <v>36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</sheetData>
  <mergeCells count="36">
    <mergeCell ref="A26:Y26"/>
    <mergeCell ref="A27:Y27"/>
    <mergeCell ref="A28:Y28"/>
    <mergeCell ref="A29:Y29"/>
    <mergeCell ref="T21:T22"/>
    <mergeCell ref="K21:K22"/>
    <mergeCell ref="V21:V22"/>
    <mergeCell ref="W21:W22"/>
    <mergeCell ref="X21:X22"/>
    <mergeCell ref="Y21:Y22"/>
    <mergeCell ref="A23:C23"/>
    <mergeCell ref="A24:C24"/>
    <mergeCell ref="O21:O22"/>
    <mergeCell ref="P21:P22"/>
    <mergeCell ref="Q21:Q22"/>
    <mergeCell ref="R21:R22"/>
    <mergeCell ref="S21:S22"/>
    <mergeCell ref="U21:U22"/>
    <mergeCell ref="H21:H22"/>
    <mergeCell ref="I21:I22"/>
    <mergeCell ref="J21:J22"/>
    <mergeCell ref="L21:L22"/>
    <mergeCell ref="M21:M22"/>
    <mergeCell ref="N21:N22"/>
    <mergeCell ref="A20:C20"/>
    <mergeCell ref="A21:C22"/>
    <mergeCell ref="D21:D22"/>
    <mergeCell ref="E21:E22"/>
    <mergeCell ref="F21:F22"/>
    <mergeCell ref="G21:G22"/>
    <mergeCell ref="A1:C1"/>
    <mergeCell ref="D1:S1"/>
    <mergeCell ref="A2:C2"/>
    <mergeCell ref="A3:A8"/>
    <mergeCell ref="A10:A15"/>
    <mergeCell ref="A16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Воеводская Школа</dc:creator>
  <cp:lastModifiedBy>Воеводская Школа</cp:lastModifiedBy>
  <dcterms:created xsi:type="dcterms:W3CDTF">2023-12-15T05:47:40Z</dcterms:created>
  <dcterms:modified xsi:type="dcterms:W3CDTF">2023-12-15T07:19:39Z</dcterms:modified>
</cp:coreProperties>
</file>