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столовая\"/>
    </mc:Choice>
  </mc:AlternateContent>
  <xr:revisionPtr revIDLastSave="0" documentId="8_{45CF5211-FAD9-4832-96C0-74073911B07C}" xr6:coauthVersionLast="47" xr6:coauthVersionMax="47" xr10:uidLastSave="{00000000-0000-0000-0000-000000000000}"/>
  <bookViews>
    <workbookView xWindow="-110" yWindow="-110" windowWidth="19420" windowHeight="10300" xr2:uid="{763E3695-F148-4BCC-8202-FA8125D57A28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T24" i="1"/>
  <c r="S24" i="1"/>
  <c r="R24" i="1"/>
  <c r="Q24" i="1"/>
  <c r="P24" i="1"/>
  <c r="O24" i="1"/>
  <c r="N24" i="1"/>
  <c r="M24" i="1"/>
  <c r="K24" i="1"/>
  <c r="J24" i="1"/>
  <c r="I24" i="1"/>
  <c r="H24" i="1"/>
  <c r="G24" i="1"/>
  <c r="F24" i="1"/>
  <c r="E24" i="1"/>
  <c r="W24" i="1" s="1"/>
  <c r="D17" i="1" s="1"/>
  <c r="E17" i="1" s="1"/>
  <c r="D9" i="1"/>
  <c r="E9" i="1" s="1"/>
</calcChain>
</file>

<file path=xl/sharedStrings.xml><?xml version="1.0" encoding="utf-8"?>
<sst xmlns="http://schemas.openxmlformats.org/spreadsheetml/2006/main" count="69" uniqueCount="60">
  <si>
    <t xml:space="preserve">МЕНЮ                   </t>
  </si>
  <si>
    <t>13.12.2023                                                                                                                           День 3                                     115</t>
  </si>
  <si>
    <t>масса порции</t>
  </si>
  <si>
    <t>рис</t>
  </si>
  <si>
    <t>молоко</t>
  </si>
  <si>
    <t>масло сливоч</t>
  </si>
  <si>
    <t>сахар</t>
  </si>
  <si>
    <t>какао</t>
  </si>
  <si>
    <t>хлеб</t>
  </si>
  <si>
    <t>мясо говядина</t>
  </si>
  <si>
    <t>капуста</t>
  </si>
  <si>
    <t>картоф</t>
  </si>
  <si>
    <t>морковь</t>
  </si>
  <si>
    <t>лук</t>
  </si>
  <si>
    <t>масло раст</t>
  </si>
  <si>
    <t>томат</t>
  </si>
  <si>
    <t>сметана</t>
  </si>
  <si>
    <t>тефтели</t>
  </si>
  <si>
    <t>мука</t>
  </si>
  <si>
    <t>гречка</t>
  </si>
  <si>
    <t>сок</t>
  </si>
  <si>
    <t>ккал</t>
  </si>
  <si>
    <t>Завтрак</t>
  </si>
  <si>
    <t>Каша рисовая мол.</t>
  </si>
  <si>
    <t>30/3,0</t>
  </si>
  <si>
    <t>9/1,0</t>
  </si>
  <si>
    <t>4/0,4</t>
  </si>
  <si>
    <t>жидкая</t>
  </si>
  <si>
    <t>Какао на молоке</t>
  </si>
  <si>
    <t>7/0,7</t>
  </si>
  <si>
    <t>16/2,0</t>
  </si>
  <si>
    <t>2/0,2</t>
  </si>
  <si>
    <t>Хлеб пшенич.</t>
  </si>
  <si>
    <t>50/5</t>
  </si>
  <si>
    <t>Масло сливочн.</t>
  </si>
  <si>
    <t>10/1,2</t>
  </si>
  <si>
    <t>Обед</t>
  </si>
  <si>
    <t>Щи из св.капусты</t>
  </si>
  <si>
    <t>10/1,0</t>
  </si>
  <si>
    <t>70/7,0</t>
  </si>
  <si>
    <t>100/10,0</t>
  </si>
  <si>
    <t>20/2,0</t>
  </si>
  <si>
    <t>15/1,5</t>
  </si>
  <si>
    <t>4/0,5</t>
  </si>
  <si>
    <t>Биточки мясные</t>
  </si>
  <si>
    <t>100/13</t>
  </si>
  <si>
    <t>Каша гречневая</t>
  </si>
  <si>
    <t>50/5,0</t>
  </si>
  <si>
    <t>Сок фруктовый</t>
  </si>
  <si>
    <t>200/26,0</t>
  </si>
  <si>
    <t>Хлеб</t>
  </si>
  <si>
    <t>75/15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</si>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</sst>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₽_-;\-* #,##0\ _₽_-;_-* &quot;-&quot;??\ _₽_-;_-@_-"/>
    <numFmt numFmtId="165" formatCode="_-* #,##0.00\ _₽_-;\-* #,##0.00\ _₽_-;_-* &quot;-&quot;??\ _₽_-;_-@_-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10" xfId="0" applyFont="1" applyBorder="1" applyAlignment="1">
      <alignment horizontal="center" vertical="center" textRotation="90"/>
    </xf>
    <xf numFmtId="164" fontId="0" fillId="0" borderId="6" xfId="0" applyNumberFormat="1" applyBorder="1" applyAlignment="1">
      <alignment horizontal="right"/>
    </xf>
    <xf numFmtId="0" fontId="3" fillId="0" borderId="11" xfId="0" applyFont="1" applyBorder="1" applyAlignment="1">
      <alignment horizontal="center" vertical="center" textRotation="90"/>
    </xf>
    <xf numFmtId="16" fontId="0" fillId="0" borderId="6" xfId="0" applyNumberFormat="1" applyBorder="1"/>
    <xf numFmtId="0" fontId="0" fillId="0" borderId="11" xfId="0" applyBorder="1"/>
    <xf numFmtId="0" fontId="3" fillId="0" borderId="12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4" fillId="0" borderId="6" xfId="0" applyNumberFormat="1" applyFont="1" applyBorder="1"/>
    <xf numFmtId="165" fontId="1" fillId="0" borderId="6" xfId="0" applyNumberFormat="1" applyFont="1" applyBorder="1"/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6" xfId="0" applyNumberFormat="1" applyFont="1" applyBorder="1"/>
    <xf numFmtId="166" fontId="3" fillId="0" borderId="6" xfId="0" applyNumberFormat="1" applyFont="1" applyBorder="1"/>
    <xf numFmtId="165" fontId="5" fillId="0" borderId="6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AC55-8DE6-4C3B-A7BF-1CE52BC3A29F}">
  <dimension ref="A1:W29"/>
  <sheetViews>
    <sheetView tabSelected="1" workbookViewId="0">
      <selection activeCell="A3" sqref="A3:A8"/>
    </sheetView>
  </sheetViews>
  <sheetFormatPr defaultRowHeight="14.5" x14ac:dyDescent="0.35"/>
  <cols>
    <col min="1" max="1" width="3.36328125" customWidth="1"/>
    <col min="2" max="2" width="4.54296875" customWidth="1"/>
    <col min="3" max="3" width="19.81640625" customWidth="1"/>
  </cols>
  <sheetData>
    <row r="1" spans="1:23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7"/>
    </row>
    <row r="2" spans="1:23" ht="79" x14ac:dyDescent="0.3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</row>
    <row r="3" spans="1:23" ht="15.5" x14ac:dyDescent="0.35">
      <c r="A3" s="12" t="s">
        <v>22</v>
      </c>
      <c r="B3" s="13">
        <v>182</v>
      </c>
      <c r="C3" s="13" t="s">
        <v>23</v>
      </c>
      <c r="D3" s="7">
        <v>250</v>
      </c>
      <c r="E3" s="7" t="s">
        <v>24</v>
      </c>
      <c r="F3" s="7" t="s">
        <v>25</v>
      </c>
      <c r="G3" s="7" t="s">
        <v>26</v>
      </c>
      <c r="H3" s="7" t="s">
        <v>26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>
        <v>225</v>
      </c>
    </row>
    <row r="4" spans="1:23" ht="15.5" x14ac:dyDescent="0.35">
      <c r="A4" s="12"/>
      <c r="B4" s="13"/>
      <c r="C4" s="13" t="s">
        <v>27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15.5" x14ac:dyDescent="0.35">
      <c r="A5" s="12"/>
      <c r="B5" s="13">
        <v>382</v>
      </c>
      <c r="C5" s="13" t="s">
        <v>28</v>
      </c>
      <c r="D5" s="7">
        <v>200</v>
      </c>
      <c r="E5" s="7"/>
      <c r="F5" s="7" t="s">
        <v>29</v>
      </c>
      <c r="G5" s="7"/>
      <c r="H5" s="7" t="s">
        <v>30</v>
      </c>
      <c r="I5" s="7" t="s">
        <v>31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>
        <v>125.11</v>
      </c>
    </row>
    <row r="6" spans="1:23" ht="15.5" x14ac:dyDescent="0.35">
      <c r="A6" s="12"/>
      <c r="B6" s="13"/>
      <c r="C6" s="13" t="s">
        <v>32</v>
      </c>
      <c r="D6" s="7">
        <v>50</v>
      </c>
      <c r="E6" s="7"/>
      <c r="F6" s="7"/>
      <c r="G6" s="7"/>
      <c r="H6" s="7"/>
      <c r="I6" s="7"/>
      <c r="J6" s="7" t="s">
        <v>33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>
        <v>116.9</v>
      </c>
    </row>
    <row r="7" spans="1:23" ht="15.5" x14ac:dyDescent="0.35">
      <c r="A7" s="12"/>
      <c r="B7" s="13">
        <v>14</v>
      </c>
      <c r="C7" s="13" t="s">
        <v>34</v>
      </c>
      <c r="D7" s="7">
        <v>10</v>
      </c>
      <c r="E7" s="7"/>
      <c r="F7" s="7"/>
      <c r="G7" s="7" t="s">
        <v>35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>
        <v>65.72</v>
      </c>
    </row>
    <row r="8" spans="1:23" ht="15.5" x14ac:dyDescent="0.35">
      <c r="A8" s="12"/>
      <c r="B8" s="13"/>
      <c r="C8" s="13"/>
      <c r="D8" s="14">
        <v>510</v>
      </c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4">
        <v>532.73</v>
      </c>
    </row>
    <row r="9" spans="1:23" ht="15.5" x14ac:dyDescent="0.35">
      <c r="A9" s="13"/>
      <c r="B9" s="13"/>
      <c r="C9" s="13">
        <v>130</v>
      </c>
      <c r="D9" s="15">
        <f>E24+F24+G23*1.4+H23*2.4+I24+J23*10</f>
        <v>2904.6210000000001</v>
      </c>
      <c r="E9" s="15">
        <f>D9/110</f>
        <v>26.405645454545457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5.5" x14ac:dyDescent="0.35">
      <c r="A10" s="16" t="s">
        <v>36</v>
      </c>
      <c r="B10" s="13">
        <v>88</v>
      </c>
      <c r="C10" s="13" t="s">
        <v>37</v>
      </c>
      <c r="D10" s="17">
        <v>290</v>
      </c>
      <c r="E10" s="15"/>
      <c r="F10" s="7"/>
      <c r="G10" s="7"/>
      <c r="H10" s="7"/>
      <c r="I10" s="7"/>
      <c r="J10" s="7"/>
      <c r="K10" s="7" t="s">
        <v>38</v>
      </c>
      <c r="L10" s="7" t="s">
        <v>39</v>
      </c>
      <c r="M10" s="7" t="s">
        <v>40</v>
      </c>
      <c r="N10" s="7" t="s">
        <v>41</v>
      </c>
      <c r="O10" s="7" t="s">
        <v>42</v>
      </c>
      <c r="P10" s="7" t="s">
        <v>43</v>
      </c>
      <c r="Q10" s="7" t="s">
        <v>43</v>
      </c>
      <c r="R10" s="7" t="s">
        <v>38</v>
      </c>
      <c r="S10" s="7"/>
      <c r="T10" s="7"/>
      <c r="U10" s="7"/>
      <c r="V10" s="7"/>
      <c r="W10" s="7">
        <v>101.37</v>
      </c>
    </row>
    <row r="11" spans="1:23" ht="15.5" x14ac:dyDescent="0.35">
      <c r="A11" s="18"/>
      <c r="B11" s="13">
        <v>268</v>
      </c>
      <c r="C11" s="13" t="s">
        <v>44</v>
      </c>
      <c r="D11" s="7">
        <v>100</v>
      </c>
      <c r="E11" s="7"/>
      <c r="F11" s="7"/>
      <c r="G11" s="7"/>
      <c r="H11" s="7"/>
      <c r="I11" s="7"/>
      <c r="J11" s="7"/>
      <c r="K11" s="7"/>
      <c r="L11" s="7"/>
      <c r="M11" s="7"/>
      <c r="N11" s="7" t="s">
        <v>42</v>
      </c>
      <c r="O11" s="7" t="s">
        <v>42</v>
      </c>
      <c r="P11" s="7" t="s">
        <v>43</v>
      </c>
      <c r="Q11" s="7" t="s">
        <v>43</v>
      </c>
      <c r="R11" s="7"/>
      <c r="S11" s="7" t="s">
        <v>45</v>
      </c>
      <c r="T11" s="7" t="s">
        <v>43</v>
      </c>
      <c r="U11" s="7"/>
      <c r="V11" s="7"/>
      <c r="W11" s="7">
        <v>162</v>
      </c>
    </row>
    <row r="12" spans="1:23" ht="15.5" x14ac:dyDescent="0.35">
      <c r="A12" s="18"/>
      <c r="B12" s="13">
        <v>302</v>
      </c>
      <c r="C12" s="13" t="s">
        <v>46</v>
      </c>
      <c r="D12" s="7">
        <v>150</v>
      </c>
      <c r="E12" s="7"/>
      <c r="F12" s="7"/>
      <c r="G12" s="7"/>
      <c r="H12" s="7"/>
      <c r="I12" s="7"/>
      <c r="J12" s="7"/>
      <c r="K12" s="7"/>
      <c r="L12" s="7"/>
      <c r="M12" s="19"/>
      <c r="N12" s="7"/>
      <c r="O12" s="7"/>
      <c r="R12" s="7"/>
      <c r="S12" s="7"/>
      <c r="T12" s="7"/>
      <c r="U12" s="7" t="s">
        <v>47</v>
      </c>
      <c r="V12" s="7"/>
      <c r="W12" s="7">
        <v>231.9</v>
      </c>
    </row>
    <row r="13" spans="1:23" ht="15.5" x14ac:dyDescent="0.35">
      <c r="A13" s="18"/>
      <c r="B13" s="13">
        <v>389</v>
      </c>
      <c r="C13" s="13" t="s">
        <v>48</v>
      </c>
      <c r="D13" s="7">
        <v>200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S13" s="20"/>
      <c r="T13" s="20"/>
      <c r="U13" s="20"/>
      <c r="V13" s="20" t="s">
        <v>49</v>
      </c>
      <c r="W13" s="20">
        <v>196.38</v>
      </c>
    </row>
    <row r="14" spans="1:23" ht="15.5" x14ac:dyDescent="0.35">
      <c r="A14" s="18"/>
      <c r="B14" s="13"/>
      <c r="C14" s="13" t="s">
        <v>50</v>
      </c>
      <c r="D14" s="7">
        <v>50</v>
      </c>
      <c r="E14" s="7"/>
      <c r="F14" s="7"/>
      <c r="G14" s="7"/>
      <c r="H14" s="7"/>
      <c r="I14" s="7"/>
      <c r="J14" s="7" t="s">
        <v>51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>
        <v>119.2</v>
      </c>
    </row>
    <row r="15" spans="1:23" ht="15.5" x14ac:dyDescent="0.35">
      <c r="A15" s="21"/>
      <c r="B15" s="13"/>
      <c r="C15" s="13"/>
      <c r="D15" s="14">
        <v>790</v>
      </c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4">
        <v>810.85</v>
      </c>
    </row>
    <row r="16" spans="1:23" x14ac:dyDescent="0.35">
      <c r="A16" s="2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35">
      <c r="A17" s="23"/>
      <c r="B17" s="7"/>
      <c r="C17" s="7"/>
      <c r="D17" s="24">
        <f>W24-D9</f>
        <v>10992.25</v>
      </c>
      <c r="E17" s="25">
        <f>D17/130</f>
        <v>84.555769230769229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35">
      <c r="A18" s="2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35">
      <c r="A19" s="2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.5" x14ac:dyDescent="0.35">
      <c r="A20" s="27" t="s">
        <v>52</v>
      </c>
      <c r="B20" s="27"/>
      <c r="C20" s="27"/>
      <c r="D20" s="13" t="s">
        <v>53</v>
      </c>
      <c r="E20" s="13">
        <v>25</v>
      </c>
      <c r="F20" s="13">
        <v>16</v>
      </c>
      <c r="G20" s="13">
        <v>14</v>
      </c>
      <c r="H20" s="13">
        <v>20</v>
      </c>
      <c r="I20" s="13">
        <v>2</v>
      </c>
      <c r="J20" s="13">
        <v>125</v>
      </c>
      <c r="K20" s="13">
        <v>10</v>
      </c>
      <c r="L20" s="13">
        <v>70</v>
      </c>
      <c r="M20" s="13">
        <v>100</v>
      </c>
      <c r="N20" s="13">
        <v>35</v>
      </c>
      <c r="O20" s="13">
        <v>30</v>
      </c>
      <c r="P20" s="13">
        <v>8</v>
      </c>
      <c r="Q20" s="13">
        <v>8</v>
      </c>
      <c r="R20" s="13">
        <v>10</v>
      </c>
      <c r="S20" s="13">
        <v>100</v>
      </c>
      <c r="T20" s="13">
        <v>4</v>
      </c>
      <c r="U20" s="13">
        <v>50</v>
      </c>
      <c r="V20" s="13">
        <v>200</v>
      </c>
      <c r="W20" s="13"/>
    </row>
    <row r="21" spans="1:23" x14ac:dyDescent="0.35">
      <c r="A21" s="28" t="s">
        <v>54</v>
      </c>
      <c r="B21" s="28"/>
      <c r="C21" s="28"/>
      <c r="D21" s="29"/>
      <c r="E21" s="29">
        <v>3</v>
      </c>
      <c r="F21" s="29">
        <v>1.7</v>
      </c>
      <c r="G21" s="29">
        <v>1.6</v>
      </c>
      <c r="H21" s="29">
        <v>2.4</v>
      </c>
      <c r="I21" s="29">
        <v>0.2</v>
      </c>
      <c r="J21" s="29">
        <v>20</v>
      </c>
      <c r="K21" s="29">
        <v>1</v>
      </c>
      <c r="L21" s="29">
        <v>7</v>
      </c>
      <c r="M21" s="29">
        <v>10</v>
      </c>
      <c r="N21" s="29">
        <v>3.5</v>
      </c>
      <c r="O21" s="29">
        <v>3</v>
      </c>
      <c r="P21" s="29">
        <v>1</v>
      </c>
      <c r="Q21" s="29">
        <v>1</v>
      </c>
      <c r="R21" s="29">
        <v>1</v>
      </c>
      <c r="S21" s="29">
        <v>13</v>
      </c>
      <c r="T21" s="29">
        <v>0.5</v>
      </c>
      <c r="U21" s="29">
        <v>5</v>
      </c>
      <c r="V21" s="29">
        <v>26</v>
      </c>
      <c r="W21" s="29"/>
    </row>
    <row r="22" spans="1:23" x14ac:dyDescent="0.35">
      <c r="A22" s="28"/>
      <c r="B22" s="28"/>
      <c r="C22" s="2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 ht="15.5" x14ac:dyDescent="0.35">
      <c r="A23" s="31" t="s">
        <v>55</v>
      </c>
      <c r="B23" s="32"/>
      <c r="C23" s="33"/>
      <c r="D23" s="13"/>
      <c r="E23" s="13">
        <v>104.96</v>
      </c>
      <c r="F23" s="13">
        <v>509.33</v>
      </c>
      <c r="G23" s="13">
        <v>690</v>
      </c>
      <c r="H23" s="13">
        <v>77.7</v>
      </c>
      <c r="I23" s="13">
        <v>1057</v>
      </c>
      <c r="J23" s="13">
        <v>36</v>
      </c>
      <c r="K23" s="13">
        <v>600</v>
      </c>
      <c r="L23" s="13">
        <v>0</v>
      </c>
      <c r="M23" s="13">
        <v>0</v>
      </c>
      <c r="N23" s="13">
        <v>0</v>
      </c>
      <c r="O23" s="13">
        <v>32.54</v>
      </c>
      <c r="P23" s="13">
        <v>122</v>
      </c>
      <c r="Q23" s="13">
        <v>410.5</v>
      </c>
      <c r="R23" s="13">
        <v>160</v>
      </c>
      <c r="S23" s="13">
        <v>548</v>
      </c>
      <c r="T23" s="13">
        <v>39.76</v>
      </c>
      <c r="U23" s="13">
        <v>64.97</v>
      </c>
      <c r="V23" s="13">
        <v>62.9</v>
      </c>
      <c r="W23" s="13"/>
    </row>
    <row r="24" spans="1:23" ht="15.5" x14ac:dyDescent="0.35">
      <c r="A24" s="31" t="s">
        <v>56</v>
      </c>
      <c r="B24" s="32"/>
      <c r="C24" s="33"/>
      <c r="D24" s="13"/>
      <c r="E24" s="34">
        <f>E21*E23</f>
        <v>314.88</v>
      </c>
      <c r="F24" s="13">
        <f>F21*F23</f>
        <v>865.86099999999999</v>
      </c>
      <c r="G24" s="13">
        <f t="shared" ref="G24:V24" si="0">G21*G23</f>
        <v>1104</v>
      </c>
      <c r="H24" s="13">
        <f t="shared" si="0"/>
        <v>186.48</v>
      </c>
      <c r="I24" s="35">
        <f t="shared" si="0"/>
        <v>211.4</v>
      </c>
      <c r="J24" s="13">
        <f>J21*J23</f>
        <v>720</v>
      </c>
      <c r="K24" s="13">
        <f t="shared" si="0"/>
        <v>600</v>
      </c>
      <c r="L24" s="13">
        <v>0</v>
      </c>
      <c r="M24" s="13">
        <f t="shared" si="0"/>
        <v>0</v>
      </c>
      <c r="N24" s="34">
        <f t="shared" si="0"/>
        <v>0</v>
      </c>
      <c r="O24" s="13">
        <f t="shared" si="0"/>
        <v>97.62</v>
      </c>
      <c r="P24" s="13">
        <f t="shared" si="0"/>
        <v>122</v>
      </c>
      <c r="Q24" s="13">
        <f t="shared" si="0"/>
        <v>410.5</v>
      </c>
      <c r="R24" s="13">
        <f t="shared" si="0"/>
        <v>160</v>
      </c>
      <c r="S24" s="13">
        <f t="shared" si="0"/>
        <v>7124</v>
      </c>
      <c r="T24" s="13">
        <f t="shared" si="0"/>
        <v>19.88</v>
      </c>
      <c r="U24" s="13">
        <f t="shared" si="0"/>
        <v>324.85000000000002</v>
      </c>
      <c r="V24" s="13">
        <f t="shared" si="0"/>
        <v>1635.3999999999999</v>
      </c>
      <c r="W24" s="36">
        <f>E24+F24+G24+H24+I24+J24+K24+L24+M24+N24+O24+P24+Q24+R24+S24+T24+U24+V24</f>
        <v>13896.870999999999</v>
      </c>
    </row>
    <row r="26" spans="1:23" ht="15.5" x14ac:dyDescent="0.35">
      <c r="A26" s="37" t="s">
        <v>57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 x14ac:dyDescent="0.35">
      <c r="A27" s="38" t="s">
        <v>58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15.5" x14ac:dyDescent="0.35">
      <c r="A28" s="37" t="s">
        <v>59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29" spans="1:23" x14ac:dyDescent="0.35">
      <c r="A29" s="38" t="s">
        <v>58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</sheetData>
  <mergeCells count="34">
    <mergeCell ref="A26:W26"/>
    <mergeCell ref="A27:W27"/>
    <mergeCell ref="A28:W28"/>
    <mergeCell ref="A29:W29"/>
    <mergeCell ref="T21:T22"/>
    <mergeCell ref="U21:U22"/>
    <mergeCell ref="V21:V22"/>
    <mergeCell ref="W21:W22"/>
    <mergeCell ref="A23:C23"/>
    <mergeCell ref="A24:C24"/>
    <mergeCell ref="N21:N22"/>
    <mergeCell ref="O21:O22"/>
    <mergeCell ref="P21:P22"/>
    <mergeCell ref="Q21:Q22"/>
    <mergeCell ref="R21:R22"/>
    <mergeCell ref="S21:S22"/>
    <mergeCell ref="H21:H22"/>
    <mergeCell ref="I21:I22"/>
    <mergeCell ref="J21:J22"/>
    <mergeCell ref="K21:K22"/>
    <mergeCell ref="L21:L22"/>
    <mergeCell ref="M21:M22"/>
    <mergeCell ref="A20:C20"/>
    <mergeCell ref="A21:C22"/>
    <mergeCell ref="D21:D22"/>
    <mergeCell ref="E21:E22"/>
    <mergeCell ref="F21:F22"/>
    <mergeCell ref="G21:G22"/>
    <mergeCell ref="A1:C1"/>
    <mergeCell ref="D1:R1"/>
    <mergeCell ref="A2:C2"/>
    <mergeCell ref="A3:A8"/>
    <mergeCell ref="A10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2023-12-15T05:47:40Z</dcterms:created>
  <dcterms:modified xsi:type="dcterms:W3CDTF">2023-12-15T05:49:25Z</dcterms:modified>
</cp:coreProperties>
</file>