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38C11E64-DE8D-4F68-9013-E9AE0235C36E}" xr6:coauthVersionLast="47" xr6:coauthVersionMax="47" xr10:uidLastSave="{00000000-0000-0000-0000-000000000000}"/>
  <bookViews>
    <workbookView xWindow="-110" yWindow="-110" windowWidth="19420" windowHeight="10300" xr2:uid="{92E50C0B-9CD2-45F3-9ED1-7CFB9C3F80B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W26" i="1" s="1"/>
  <c r="D19" i="1" s="1"/>
  <c r="E19" i="1" s="1"/>
  <c r="D10" i="1"/>
  <c r="E10" i="1" s="1"/>
</calcChain>
</file>

<file path=xl/sharedStrings.xml><?xml version="1.0" encoding="utf-8"?>
<sst xmlns="http://schemas.openxmlformats.org/spreadsheetml/2006/main" count="71" uniqueCount="61">
  <si>
    <t xml:space="preserve">МЕНЮ                   </t>
  </si>
  <si>
    <t>12.12.2023                                                                                                                           День 2                                     110</t>
  </si>
  <si>
    <t>масса порции</t>
  </si>
  <si>
    <t>вермишель</t>
  </si>
  <si>
    <t>молоко</t>
  </si>
  <si>
    <t>масло сливоч</t>
  </si>
  <si>
    <t>сахар</t>
  </si>
  <si>
    <t>чай</t>
  </si>
  <si>
    <t>хлеб</t>
  </si>
  <si>
    <t>сыр</t>
  </si>
  <si>
    <t>горох</t>
  </si>
  <si>
    <t>мясо говядина</t>
  </si>
  <si>
    <t>гуляш говяд</t>
  </si>
  <si>
    <t>фасоль</t>
  </si>
  <si>
    <t>картоф</t>
  </si>
  <si>
    <t>морковь</t>
  </si>
  <si>
    <t>лук</t>
  </si>
  <si>
    <t>масло раст</t>
  </si>
  <si>
    <t>рис</t>
  </si>
  <si>
    <t>томат</t>
  </si>
  <si>
    <t>сухофрукты</t>
  </si>
  <si>
    <t>ккал</t>
  </si>
  <si>
    <t>Завтрак</t>
  </si>
  <si>
    <t>Суп молочный</t>
  </si>
  <si>
    <t>28/3,0</t>
  </si>
  <si>
    <t>9/1,0</t>
  </si>
  <si>
    <t>4/0,4</t>
  </si>
  <si>
    <t>с макарон. издел</t>
  </si>
  <si>
    <t>Чай с лимоном</t>
  </si>
  <si>
    <t>18/2,0</t>
  </si>
  <si>
    <t>1/0,1</t>
  </si>
  <si>
    <t>Хлеб пшенич.</t>
  </si>
  <si>
    <t>50/10</t>
  </si>
  <si>
    <t>Сыр порциями</t>
  </si>
  <si>
    <t>20/2,2</t>
  </si>
  <si>
    <t>Масло сливочн.</t>
  </si>
  <si>
    <t>10/1,1</t>
  </si>
  <si>
    <t>Обед</t>
  </si>
  <si>
    <t>Горошек зеленый</t>
  </si>
  <si>
    <t>60/20</t>
  </si>
  <si>
    <t>Суп картофельный</t>
  </si>
  <si>
    <t>16/2,04</t>
  </si>
  <si>
    <t>23/3,0</t>
  </si>
  <si>
    <t>100/10,0</t>
  </si>
  <si>
    <t>8/1,0</t>
  </si>
  <si>
    <t>4/0,5</t>
  </si>
  <si>
    <t>с бобовыми</t>
  </si>
  <si>
    <t>Плов из говядины</t>
  </si>
  <si>
    <t>38/5,0</t>
  </si>
  <si>
    <t>15/2,0</t>
  </si>
  <si>
    <t>46/6,0</t>
  </si>
  <si>
    <t>Компот из с/ф + в С</t>
  </si>
  <si>
    <t>Хлеб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</si>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</sst>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_-* #,##0.00\ _₽_-;\-* #,##0.00\ _₽_-;_-* &quot;-&quot;??\ _₽_-;_-@_-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3" fillId="0" borderId="10" xfId="0" applyFont="1" applyBorder="1" applyAlignment="1">
      <alignment horizontal="center" vertical="center" textRotation="90"/>
    </xf>
    <xf numFmtId="164" fontId="0" fillId="0" borderId="6" xfId="0" applyNumberFormat="1" applyBorder="1" applyAlignment="1">
      <alignment horizontal="right"/>
    </xf>
    <xf numFmtId="0" fontId="3" fillId="0" borderId="11" xfId="0" applyFont="1" applyBorder="1" applyAlignment="1">
      <alignment horizontal="center" vertical="center" textRotation="90"/>
    </xf>
    <xf numFmtId="16" fontId="0" fillId="0" borderId="6" xfId="0" applyNumberFormat="1" applyBorder="1"/>
    <xf numFmtId="0" fontId="0" fillId="0" borderId="11" xfId="0" applyBorder="1"/>
    <xf numFmtId="0" fontId="3" fillId="0" borderId="12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4" fillId="0" borderId="6" xfId="0" applyNumberFormat="1" applyFont="1" applyBorder="1"/>
    <xf numFmtId="165" fontId="1" fillId="0" borderId="6" xfId="0" applyNumberFormat="1" applyFont="1" applyBorder="1"/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6" xfId="0" applyNumberFormat="1" applyFont="1" applyBorder="1"/>
    <xf numFmtId="166" fontId="3" fillId="0" borderId="6" xfId="0" applyNumberFormat="1" applyFont="1" applyBorder="1"/>
    <xf numFmtId="165" fontId="5" fillId="0" borderId="6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785D-E69D-4485-9BAC-3D9A618C2E41}">
  <dimension ref="A1:W31"/>
  <sheetViews>
    <sheetView tabSelected="1" topLeftCell="A4" workbookViewId="0">
      <selection activeCell="A3" sqref="A3:A9"/>
    </sheetView>
  </sheetViews>
  <sheetFormatPr defaultRowHeight="14.5" x14ac:dyDescent="0.35"/>
  <cols>
    <col min="1" max="1" width="4.36328125" customWidth="1"/>
    <col min="2" max="2" width="5.36328125" customWidth="1"/>
    <col min="3" max="3" width="19.54296875" customWidth="1"/>
  </cols>
  <sheetData>
    <row r="1" spans="1:23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ht="80" x14ac:dyDescent="0.35">
      <c r="A2" s="7" t="s">
        <v>1</v>
      </c>
      <c r="B2" s="8"/>
      <c r="C2" s="9"/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</row>
    <row r="3" spans="1:23" ht="15.5" x14ac:dyDescent="0.35">
      <c r="A3" s="11" t="s">
        <v>22</v>
      </c>
      <c r="B3" s="12">
        <v>120</v>
      </c>
      <c r="C3" s="12" t="s">
        <v>23</v>
      </c>
      <c r="D3" s="6">
        <v>250</v>
      </c>
      <c r="E3" s="6" t="s">
        <v>24</v>
      </c>
      <c r="F3" s="6" t="s">
        <v>25</v>
      </c>
      <c r="G3" s="6" t="s">
        <v>26</v>
      </c>
      <c r="H3" s="6" t="s">
        <v>26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>
        <v>167</v>
      </c>
    </row>
    <row r="4" spans="1:23" ht="15.5" x14ac:dyDescent="0.35">
      <c r="A4" s="11"/>
      <c r="B4" s="12"/>
      <c r="C4" s="12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.5" x14ac:dyDescent="0.35">
      <c r="A5" s="11"/>
      <c r="B5" s="12">
        <v>376</v>
      </c>
      <c r="C5" s="12" t="s">
        <v>28</v>
      </c>
      <c r="D5" s="6">
        <v>200</v>
      </c>
      <c r="E5" s="6"/>
      <c r="F5" s="6" t="s">
        <v>25</v>
      </c>
      <c r="G5" s="6"/>
      <c r="H5" s="6" t="s">
        <v>29</v>
      </c>
      <c r="I5" s="6" t="s">
        <v>30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>
        <v>62</v>
      </c>
    </row>
    <row r="6" spans="1:23" ht="15.5" x14ac:dyDescent="0.35">
      <c r="A6" s="11"/>
      <c r="B6" s="12"/>
      <c r="C6" s="12" t="s">
        <v>31</v>
      </c>
      <c r="D6" s="6">
        <v>50</v>
      </c>
      <c r="E6" s="6"/>
      <c r="F6" s="6"/>
      <c r="G6" s="6"/>
      <c r="H6" s="6"/>
      <c r="I6" s="6"/>
      <c r="J6" s="6" t="s">
        <v>32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>
        <v>93.62</v>
      </c>
    </row>
    <row r="7" spans="1:23" ht="15.5" x14ac:dyDescent="0.35">
      <c r="A7" s="11"/>
      <c r="B7" s="6">
        <v>15</v>
      </c>
      <c r="C7" s="12" t="s">
        <v>33</v>
      </c>
      <c r="D7" s="6">
        <v>20</v>
      </c>
      <c r="E7" s="6"/>
      <c r="F7" s="6"/>
      <c r="G7" s="6"/>
      <c r="H7" s="6"/>
      <c r="I7" s="6"/>
      <c r="J7" s="6"/>
      <c r="K7" s="6" t="s">
        <v>34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71.66</v>
      </c>
    </row>
    <row r="8" spans="1:23" ht="15.5" x14ac:dyDescent="0.35">
      <c r="A8" s="11"/>
      <c r="B8" s="12">
        <v>14</v>
      </c>
      <c r="C8" s="12" t="s">
        <v>35</v>
      </c>
      <c r="D8" s="6">
        <v>10</v>
      </c>
      <c r="E8" s="6"/>
      <c r="F8" s="6"/>
      <c r="G8" s="6" t="s">
        <v>36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65.72</v>
      </c>
    </row>
    <row r="9" spans="1:23" ht="15.5" x14ac:dyDescent="0.35">
      <c r="A9" s="11"/>
      <c r="B9" s="12"/>
      <c r="C9" s="12"/>
      <c r="D9" s="13">
        <v>530</v>
      </c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3">
        <v>460</v>
      </c>
    </row>
    <row r="10" spans="1:23" ht="15.5" x14ac:dyDescent="0.35">
      <c r="A10" s="12"/>
      <c r="B10" s="12"/>
      <c r="C10" s="12">
        <v>130</v>
      </c>
      <c r="D10" s="14">
        <f>E26+F26+G25*1.4+H25*2.4+I26+J25*10</f>
        <v>2775.5499999999997</v>
      </c>
      <c r="E10" s="14">
        <f>D10/110</f>
        <v>25.232272727272726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5.5" x14ac:dyDescent="0.35">
      <c r="A11" s="15" t="s">
        <v>37</v>
      </c>
      <c r="B11" s="12">
        <v>119</v>
      </c>
      <c r="C11" s="12" t="s">
        <v>38</v>
      </c>
      <c r="D11" s="16">
        <v>60</v>
      </c>
      <c r="E11" s="14"/>
      <c r="F11" s="6"/>
      <c r="G11" s="6"/>
      <c r="H11" s="6"/>
      <c r="I11" s="6"/>
      <c r="J11" s="6"/>
      <c r="K11" s="6"/>
      <c r="L11" s="6" t="s">
        <v>39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29.6</v>
      </c>
    </row>
    <row r="12" spans="1:23" ht="15.5" x14ac:dyDescent="0.35">
      <c r="A12" s="17"/>
      <c r="B12" s="12">
        <v>244</v>
      </c>
      <c r="C12" s="12" t="s">
        <v>40</v>
      </c>
      <c r="D12" s="6">
        <v>290</v>
      </c>
      <c r="E12" s="6"/>
      <c r="F12" s="6"/>
      <c r="G12" s="6"/>
      <c r="H12" s="6"/>
      <c r="I12" s="6"/>
      <c r="J12" s="6"/>
      <c r="K12" s="6"/>
      <c r="L12" s="6"/>
      <c r="M12" s="6" t="s">
        <v>41</v>
      </c>
      <c r="N12" s="6"/>
      <c r="O12" s="6" t="s">
        <v>42</v>
      </c>
      <c r="P12" s="6" t="s">
        <v>43</v>
      </c>
      <c r="Q12" s="6" t="s">
        <v>44</v>
      </c>
      <c r="R12" s="6" t="s">
        <v>44</v>
      </c>
      <c r="S12" s="6" t="s">
        <v>45</v>
      </c>
      <c r="T12" s="6"/>
      <c r="U12" s="6"/>
      <c r="V12" s="6"/>
      <c r="W12" s="6">
        <v>150.9</v>
      </c>
    </row>
    <row r="13" spans="1:23" ht="15.5" x14ac:dyDescent="0.35">
      <c r="A13" s="17"/>
      <c r="B13" s="12"/>
      <c r="C13" s="12" t="s">
        <v>46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5" x14ac:dyDescent="0.35">
      <c r="A14" s="17"/>
      <c r="B14" s="12">
        <v>349</v>
      </c>
      <c r="C14" s="12" t="s">
        <v>47</v>
      </c>
      <c r="D14" s="6">
        <v>150</v>
      </c>
      <c r="E14" s="6"/>
      <c r="F14" s="6"/>
      <c r="G14" s="6"/>
      <c r="H14" s="6"/>
      <c r="I14" s="6"/>
      <c r="J14" s="6"/>
      <c r="K14" s="6"/>
      <c r="L14" s="6"/>
      <c r="M14" s="6"/>
      <c r="N14" s="6" t="s">
        <v>48</v>
      </c>
      <c r="O14" s="6"/>
      <c r="P14" s="18"/>
      <c r="Q14" s="6" t="s">
        <v>49</v>
      </c>
      <c r="R14" s="6" t="s">
        <v>49</v>
      </c>
      <c r="S14" s="6" t="s">
        <v>45</v>
      </c>
      <c r="T14" s="6" t="s">
        <v>50</v>
      </c>
      <c r="U14" s="6" t="s">
        <v>45</v>
      </c>
      <c r="V14" s="6"/>
      <c r="W14" s="6">
        <v>214.34</v>
      </c>
    </row>
    <row r="15" spans="1:23" ht="15.5" x14ac:dyDescent="0.35">
      <c r="A15" s="17"/>
      <c r="B15" s="12">
        <v>349</v>
      </c>
      <c r="C15" s="12" t="s">
        <v>51</v>
      </c>
      <c r="D15" s="6">
        <v>200</v>
      </c>
      <c r="E15" s="6"/>
      <c r="F15" s="6"/>
      <c r="G15" s="6"/>
      <c r="H15" s="6" t="s">
        <v>29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 t="s">
        <v>49</v>
      </c>
      <c r="W15" s="19">
        <v>47.26</v>
      </c>
    </row>
    <row r="16" spans="1:23" ht="15.5" x14ac:dyDescent="0.35">
      <c r="A16" s="17"/>
      <c r="B16" s="12"/>
      <c r="C16" s="12" t="s">
        <v>52</v>
      </c>
      <c r="D16" s="6">
        <v>50</v>
      </c>
      <c r="E16" s="6"/>
      <c r="F16" s="6"/>
      <c r="G16" s="6"/>
      <c r="H16" s="6"/>
      <c r="I16" s="6"/>
      <c r="J16" s="6" t="s">
        <v>32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119.6</v>
      </c>
    </row>
    <row r="17" spans="1:23" ht="15.5" x14ac:dyDescent="0.35">
      <c r="A17" s="20"/>
      <c r="B17" s="12"/>
      <c r="C17" s="12"/>
      <c r="D17" s="13">
        <v>750</v>
      </c>
      <c r="E17" s="1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3">
        <v>561.70000000000005</v>
      </c>
    </row>
    <row r="18" spans="1:23" x14ac:dyDescent="0.35">
      <c r="A18" s="2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35">
      <c r="A19" s="22"/>
      <c r="B19" s="6"/>
      <c r="C19" s="6"/>
      <c r="D19" s="23">
        <f>W26-D10</f>
        <v>5992.23</v>
      </c>
      <c r="E19" s="24">
        <f>D19/130</f>
        <v>46.094076923076919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35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35">
      <c r="A21" s="2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5" x14ac:dyDescent="0.35">
      <c r="A22" s="26" t="s">
        <v>53</v>
      </c>
      <c r="B22" s="26"/>
      <c r="C22" s="26"/>
      <c r="D22" s="12" t="s">
        <v>54</v>
      </c>
      <c r="E22" s="12">
        <v>25</v>
      </c>
      <c r="F22" s="12">
        <v>18</v>
      </c>
      <c r="G22" s="12">
        <v>14</v>
      </c>
      <c r="H22" s="12">
        <v>40</v>
      </c>
      <c r="I22" s="12">
        <v>1</v>
      </c>
      <c r="J22" s="12">
        <v>100</v>
      </c>
      <c r="K22" s="12">
        <v>20</v>
      </c>
      <c r="L22" s="12">
        <v>60</v>
      </c>
      <c r="M22" s="12">
        <v>16</v>
      </c>
      <c r="N22" s="12">
        <v>38</v>
      </c>
      <c r="O22" s="12">
        <v>23</v>
      </c>
      <c r="P22" s="12">
        <v>100</v>
      </c>
      <c r="Q22" s="12">
        <v>23</v>
      </c>
      <c r="R22" s="12">
        <v>23</v>
      </c>
      <c r="S22" s="12">
        <v>8</v>
      </c>
      <c r="T22" s="12">
        <v>46</v>
      </c>
      <c r="U22" s="12">
        <v>4</v>
      </c>
      <c r="V22" s="12">
        <v>15</v>
      </c>
      <c r="W22" s="12"/>
    </row>
    <row r="23" spans="1:23" x14ac:dyDescent="0.35">
      <c r="A23" s="27" t="s">
        <v>55</v>
      </c>
      <c r="B23" s="27"/>
      <c r="C23" s="27"/>
      <c r="D23" s="28"/>
      <c r="E23" s="28">
        <v>3</v>
      </c>
      <c r="F23" s="28">
        <v>2</v>
      </c>
      <c r="G23" s="28">
        <v>1.5</v>
      </c>
      <c r="H23" s="28">
        <v>4.4000000000000004</v>
      </c>
      <c r="I23" s="28">
        <v>0.1</v>
      </c>
      <c r="J23" s="28">
        <v>10</v>
      </c>
      <c r="K23" s="28">
        <v>2.2000000000000002</v>
      </c>
      <c r="L23" s="28">
        <v>20</v>
      </c>
      <c r="M23" s="28">
        <v>2.04</v>
      </c>
      <c r="N23" s="28">
        <v>5</v>
      </c>
      <c r="O23" s="28">
        <v>3</v>
      </c>
      <c r="P23" s="28">
        <v>10</v>
      </c>
      <c r="Q23" s="28">
        <v>3</v>
      </c>
      <c r="R23" s="28">
        <v>3</v>
      </c>
      <c r="S23" s="28">
        <v>1</v>
      </c>
      <c r="T23" s="28">
        <v>6</v>
      </c>
      <c r="U23" s="28">
        <v>0.5</v>
      </c>
      <c r="V23" s="28">
        <v>2</v>
      </c>
      <c r="W23" s="28"/>
    </row>
    <row r="24" spans="1:23" x14ac:dyDescent="0.35">
      <c r="A24" s="27"/>
      <c r="B24" s="27"/>
      <c r="C24" s="27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15.5" x14ac:dyDescent="0.35">
      <c r="A25" s="30" t="s">
        <v>56</v>
      </c>
      <c r="B25" s="31"/>
      <c r="C25" s="32"/>
      <c r="D25" s="12"/>
      <c r="E25" s="12">
        <v>63.07</v>
      </c>
      <c r="F25" s="12">
        <v>509.33</v>
      </c>
      <c r="G25" s="12">
        <v>690</v>
      </c>
      <c r="H25" s="12">
        <v>77.7</v>
      </c>
      <c r="I25" s="12">
        <v>552</v>
      </c>
      <c r="J25" s="12">
        <v>36</v>
      </c>
      <c r="K25" s="12">
        <v>624</v>
      </c>
      <c r="L25" s="12">
        <v>88</v>
      </c>
      <c r="M25" s="12">
        <v>600</v>
      </c>
      <c r="N25" s="12">
        <v>770</v>
      </c>
      <c r="O25" s="12">
        <v>0</v>
      </c>
      <c r="P25" s="12">
        <v>0</v>
      </c>
      <c r="Q25" s="12">
        <v>0</v>
      </c>
      <c r="R25" s="12">
        <v>32.54</v>
      </c>
      <c r="S25" s="12">
        <v>122</v>
      </c>
      <c r="T25" s="12">
        <v>104.96</v>
      </c>
      <c r="U25" s="12">
        <v>410.5</v>
      </c>
      <c r="V25" s="12">
        <v>178.2</v>
      </c>
      <c r="W25" s="12"/>
    </row>
    <row r="26" spans="1:23" ht="15.5" x14ac:dyDescent="0.35">
      <c r="A26" s="30" t="s">
        <v>57</v>
      </c>
      <c r="B26" s="31"/>
      <c r="C26" s="32"/>
      <c r="D26" s="12"/>
      <c r="E26" s="33">
        <f>E23*E25</f>
        <v>189.21</v>
      </c>
      <c r="F26" s="12">
        <f>F23*F25</f>
        <v>1018.66</v>
      </c>
      <c r="G26" s="12">
        <f t="shared" ref="G26:V26" si="0">G23*G25</f>
        <v>1035</v>
      </c>
      <c r="H26" s="12">
        <f t="shared" si="0"/>
        <v>341.88000000000005</v>
      </c>
      <c r="I26" s="34">
        <f t="shared" si="0"/>
        <v>55.2</v>
      </c>
      <c r="J26" s="12">
        <f>J23*J25</f>
        <v>360</v>
      </c>
      <c r="K26" s="12">
        <f t="shared" si="0"/>
        <v>1372.8000000000002</v>
      </c>
      <c r="L26" s="12">
        <f t="shared" si="0"/>
        <v>1760</v>
      </c>
      <c r="M26" s="12">
        <f t="shared" si="0"/>
        <v>1224</v>
      </c>
      <c r="N26" s="12">
        <f t="shared" si="0"/>
        <v>3850</v>
      </c>
      <c r="O26" s="12">
        <f t="shared" si="0"/>
        <v>0</v>
      </c>
      <c r="P26" s="12">
        <f t="shared" si="0"/>
        <v>0</v>
      </c>
      <c r="Q26" s="33">
        <f t="shared" si="0"/>
        <v>0</v>
      </c>
      <c r="R26" s="12">
        <f t="shared" si="0"/>
        <v>97.62</v>
      </c>
      <c r="S26" s="12">
        <f t="shared" si="0"/>
        <v>122</v>
      </c>
      <c r="T26" s="12">
        <f>T23*T25</f>
        <v>629.76</v>
      </c>
      <c r="U26" s="12">
        <f t="shared" si="0"/>
        <v>205.25</v>
      </c>
      <c r="V26" s="12">
        <f t="shared" si="0"/>
        <v>356.4</v>
      </c>
      <c r="W26" s="35">
        <f>E26+F26+G26+H26+I26+J26+K26+L26+M26+P26+Q26+R26+S26+T26+U26+V26</f>
        <v>8767.7799999999988</v>
      </c>
    </row>
    <row r="28" spans="1:23" ht="15.5" x14ac:dyDescent="0.35">
      <c r="A28" s="36" t="s">
        <v>58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x14ac:dyDescent="0.35">
      <c r="A29" s="37" t="s">
        <v>59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ht="15.5" x14ac:dyDescent="0.35">
      <c r="A30" s="36" t="s">
        <v>60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x14ac:dyDescent="0.35">
      <c r="A31" s="37" t="s">
        <v>59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</sheetData>
  <mergeCells count="34">
    <mergeCell ref="A28:W28"/>
    <mergeCell ref="A29:W29"/>
    <mergeCell ref="A30:W30"/>
    <mergeCell ref="A31:W31"/>
    <mergeCell ref="T23:T24"/>
    <mergeCell ref="U23:U24"/>
    <mergeCell ref="V23:V24"/>
    <mergeCell ref="W23:W24"/>
    <mergeCell ref="A25:C25"/>
    <mergeCell ref="A26:C26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V1"/>
    <mergeCell ref="A2:C2"/>
    <mergeCell ref="A3:A9"/>
    <mergeCell ref="A11:A17"/>
    <mergeCell ref="A18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2023-12-11T04:05:31Z</dcterms:created>
  <dcterms:modified xsi:type="dcterms:W3CDTF">2023-12-11T04:06:26Z</dcterms:modified>
</cp:coreProperties>
</file>