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evo\OneDrive\Рабочий стол\столовая\"/>
    </mc:Choice>
  </mc:AlternateContent>
  <xr:revisionPtr revIDLastSave="0" documentId="8_{ACEE8F8B-CECD-44EC-B6C2-2BF91717BE54}" xr6:coauthVersionLast="47" xr6:coauthVersionMax="47" xr10:uidLastSave="{00000000-0000-0000-0000-000000000000}"/>
  <bookViews>
    <workbookView xWindow="-110" yWindow="-110" windowWidth="19420" windowHeight="10300" xr2:uid="{ABC1ACBD-FEC8-4AC0-A2F8-9989429E1D38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6" i="1" l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W26" i="1" s="1"/>
  <c r="D19" i="1" s="1"/>
  <c r="F19" i="1" s="1"/>
  <c r="D9" i="1"/>
  <c r="E9" i="1" s="1"/>
</calcChain>
</file>

<file path=xl/sharedStrings.xml><?xml version="1.0" encoding="utf-8"?>
<sst xmlns="http://schemas.openxmlformats.org/spreadsheetml/2006/main" count="71" uniqueCount="62">
  <si>
    <t xml:space="preserve">МЕНЮ                   </t>
  </si>
  <si>
    <t>06.12.2023                                                                                                                           День 9                                                                 110</t>
  </si>
  <si>
    <t>масса порции</t>
  </si>
  <si>
    <t>ячка</t>
  </si>
  <si>
    <t>молоко</t>
  </si>
  <si>
    <t>масло слив.</t>
  </si>
  <si>
    <t>сахар</t>
  </si>
  <si>
    <t>чай</t>
  </si>
  <si>
    <t>хлеб</t>
  </si>
  <si>
    <t>картофель</t>
  </si>
  <si>
    <t>гречка</t>
  </si>
  <si>
    <t>лук</t>
  </si>
  <si>
    <t>морковь</t>
  </si>
  <si>
    <t>капуста</t>
  </si>
  <si>
    <t>мясо говяд</t>
  </si>
  <si>
    <t>биточки</t>
  </si>
  <si>
    <t>сухофрукт</t>
  </si>
  <si>
    <t>том. паста</t>
  </si>
  <si>
    <t>масло раст.</t>
  </si>
  <si>
    <t>соль</t>
  </si>
  <si>
    <t>ккал</t>
  </si>
  <si>
    <t>Завтрак</t>
  </si>
  <si>
    <t>Каша молочная</t>
  </si>
  <si>
    <t>30/3,3</t>
  </si>
  <si>
    <t>10/1,1</t>
  </si>
  <si>
    <t>3/0,34</t>
  </si>
  <si>
    <t>4/0,44</t>
  </si>
  <si>
    <t>ячневая</t>
  </si>
  <si>
    <t>Чай с лимоном</t>
  </si>
  <si>
    <t>16/1,76</t>
  </si>
  <si>
    <t>1/0,1</t>
  </si>
  <si>
    <t>Хлеб пшенич.</t>
  </si>
  <si>
    <t>50/5,5</t>
  </si>
  <si>
    <t>Масло сливочн.</t>
  </si>
  <si>
    <t>Обед</t>
  </si>
  <si>
    <t>Суп с картоф.</t>
  </si>
  <si>
    <t>80/11,2</t>
  </si>
  <si>
    <t>11/1,515</t>
  </si>
  <si>
    <t>15/2,1</t>
  </si>
  <si>
    <t>10/1,4</t>
  </si>
  <si>
    <t>4/0,5</t>
  </si>
  <si>
    <t>7/1,0</t>
  </si>
  <si>
    <t>с крупой</t>
  </si>
  <si>
    <t>Капуста тушеная</t>
  </si>
  <si>
    <t>200/28,0</t>
  </si>
  <si>
    <t>Биточки мясные</t>
  </si>
  <si>
    <t>100/14,0</t>
  </si>
  <si>
    <t>Картофел. пюре</t>
  </si>
  <si>
    <t>5/0,7</t>
  </si>
  <si>
    <t>4/0,56</t>
  </si>
  <si>
    <t>Компот из с/ф</t>
  </si>
  <si>
    <t>20/2,8</t>
  </si>
  <si>
    <t>Хлеб</t>
  </si>
  <si>
    <t>50/7,0</t>
  </si>
  <si>
    <t>ИТОГО на 1 человека</t>
  </si>
  <si>
    <t>510/790</t>
  </si>
  <si>
    <t>ИТОГО к выдаче на общее  число довольствующихся</t>
  </si>
  <si>
    <t>Цена</t>
  </si>
  <si>
    <t>Общая сумма</t>
  </si>
  <si>
    <r>
      <t xml:space="preserve">Врач (диетсестра) _______________________                       _____________________________                                           Принял повар ________________________                </t>
    </r>
    <r>
      <rPr>
        <u/>
        <sz val="12"/>
        <color theme="1"/>
        <rFont val="Times New Roman"/>
        <family val="1"/>
        <charset val="204"/>
      </rPr>
      <t>Вахнина И.Г</t>
    </r>
  </si>
  <si>
    <t xml:space="preserve">                                                             подпись                                                                     расшифровка подписи                                                                                                                                                            подпись                                     расшифровка подписи</t>
  </si>
  <si>
    <t xml:space="preserve">    Выдал зав. столовой _______________________                      Одинцева Н.И.                                                                                          Работник бухгалтерии _______________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</si>
</sst>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/>
    <xf numFmtId="16" fontId="0" fillId="0" borderId="7" xfId="0" applyNumberFormat="1" applyBorder="1"/>
    <xf numFmtId="0" fontId="1" fillId="0" borderId="7" xfId="0" applyFont="1" applyBorder="1"/>
    <xf numFmtId="2" fontId="1" fillId="0" borderId="7" xfId="0" applyNumberFormat="1" applyFont="1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164" fontId="4" fillId="0" borderId="4" xfId="0" applyNumberFormat="1" applyFont="1" applyBorder="1"/>
    <xf numFmtId="164" fontId="4" fillId="0" borderId="6" xfId="0" applyNumberFormat="1" applyFont="1" applyBorder="1"/>
    <xf numFmtId="164" fontId="1" fillId="0" borderId="7" xfId="0" applyNumberFormat="1" applyFont="1" applyBorder="1"/>
    <xf numFmtId="0" fontId="0" fillId="0" borderId="13" xfId="0" applyBorder="1" applyAlignment="1">
      <alignment horizontal="center"/>
    </xf>
    <xf numFmtId="0" fontId="3" fillId="0" borderId="7" xfId="0" applyFont="1" applyBorder="1" applyAlignment="1">
      <alignment horizontal="left"/>
    </xf>
    <xf numFmtId="0" fontId="5" fillId="0" borderId="7" xfId="0" applyFont="1" applyBorder="1"/>
    <xf numFmtId="0" fontId="3" fillId="0" borderId="7" xfId="0" applyFont="1" applyBorder="1" applyAlignment="1">
      <alignment horizontal="left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7" xfId="0" applyNumberFormat="1" applyFont="1" applyBorder="1"/>
    <xf numFmtId="164" fontId="6" fillId="0" borderId="7" xfId="0" applyNumberFormat="1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B2DD5-1B55-481C-910B-EDF39E88A3F4}">
  <dimension ref="A1:W31"/>
  <sheetViews>
    <sheetView tabSelected="1" workbookViewId="0">
      <selection activeCell="A3" sqref="A3:A8"/>
    </sheetView>
  </sheetViews>
  <sheetFormatPr defaultRowHeight="14.5" x14ac:dyDescent="0.35"/>
  <cols>
    <col min="1" max="1" width="4.08984375" customWidth="1"/>
    <col min="2" max="2" width="4.81640625" customWidth="1"/>
    <col min="3" max="3" width="16.54296875" customWidth="1"/>
  </cols>
  <sheetData>
    <row r="1" spans="1:23" ht="18" x14ac:dyDescent="0.35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7"/>
      <c r="W1" s="8"/>
    </row>
    <row r="2" spans="1:23" ht="75.5" x14ac:dyDescent="0.35">
      <c r="A2" s="9" t="s">
        <v>1</v>
      </c>
      <c r="B2" s="10"/>
      <c r="C2" s="11"/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  <c r="S2" s="12" t="s">
        <v>17</v>
      </c>
      <c r="T2" s="12" t="s">
        <v>18</v>
      </c>
      <c r="U2" s="12" t="s">
        <v>19</v>
      </c>
      <c r="V2" s="12"/>
      <c r="W2" s="12" t="s">
        <v>20</v>
      </c>
    </row>
    <row r="3" spans="1:23" ht="15.5" x14ac:dyDescent="0.35">
      <c r="A3" s="13" t="s">
        <v>21</v>
      </c>
      <c r="B3" s="14">
        <v>174</v>
      </c>
      <c r="C3" s="14" t="s">
        <v>22</v>
      </c>
      <c r="D3" s="8">
        <v>250</v>
      </c>
      <c r="E3" s="8" t="s">
        <v>23</v>
      </c>
      <c r="F3" s="15" t="s">
        <v>24</v>
      </c>
      <c r="G3" s="8" t="s">
        <v>25</v>
      </c>
      <c r="H3" s="8" t="s">
        <v>26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>
        <v>374</v>
      </c>
    </row>
    <row r="4" spans="1:23" ht="15.5" x14ac:dyDescent="0.35">
      <c r="A4" s="13"/>
      <c r="B4" s="14"/>
      <c r="C4" s="14" t="s">
        <v>27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15.5" x14ac:dyDescent="0.35">
      <c r="A5" s="13"/>
      <c r="B5" s="14">
        <v>377</v>
      </c>
      <c r="C5" s="14" t="s">
        <v>28</v>
      </c>
      <c r="D5" s="8">
        <v>200</v>
      </c>
      <c r="E5" s="8"/>
      <c r="F5" s="8"/>
      <c r="G5" s="8"/>
      <c r="H5" s="8" t="s">
        <v>29</v>
      </c>
      <c r="I5" s="8" t="s">
        <v>30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>
        <v>41.6</v>
      </c>
    </row>
    <row r="6" spans="1:23" ht="15.5" x14ac:dyDescent="0.35">
      <c r="A6" s="13"/>
      <c r="B6" s="14"/>
      <c r="C6" s="14" t="s">
        <v>31</v>
      </c>
      <c r="D6" s="8">
        <v>50</v>
      </c>
      <c r="E6" s="8"/>
      <c r="F6" s="8"/>
      <c r="G6" s="8"/>
      <c r="H6" s="8"/>
      <c r="I6" s="8"/>
      <c r="J6" s="8" t="s">
        <v>32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>
        <v>116.9</v>
      </c>
    </row>
    <row r="7" spans="1:23" ht="15.5" x14ac:dyDescent="0.35">
      <c r="A7" s="13"/>
      <c r="B7" s="14">
        <v>14</v>
      </c>
      <c r="C7" s="14" t="s">
        <v>33</v>
      </c>
      <c r="D7" s="8">
        <v>10</v>
      </c>
      <c r="E7" s="8"/>
      <c r="F7" s="8"/>
      <c r="G7" s="8" t="s">
        <v>24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>
        <v>65.72</v>
      </c>
    </row>
    <row r="8" spans="1:23" ht="15.5" x14ac:dyDescent="0.35">
      <c r="A8" s="13"/>
      <c r="B8" s="14"/>
      <c r="C8" s="14"/>
      <c r="D8" s="16">
        <v>510</v>
      </c>
      <c r="E8" s="1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16">
        <v>598.22</v>
      </c>
    </row>
    <row r="9" spans="1:23" ht="15.5" x14ac:dyDescent="0.35">
      <c r="A9" s="14"/>
      <c r="B9" s="14"/>
      <c r="C9" s="14">
        <v>140</v>
      </c>
      <c r="D9" s="16">
        <f>E26+F25*1.1+G25*1.44+H25*2.2+I26+J25*11</f>
        <v>2265.6970000000001</v>
      </c>
      <c r="E9" s="17">
        <f>D9/110</f>
        <v>20.597245454545455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ht="15.5" x14ac:dyDescent="0.35">
      <c r="A10" s="13" t="s">
        <v>34</v>
      </c>
      <c r="B10" s="14">
        <v>101</v>
      </c>
      <c r="C10" s="14" t="s">
        <v>35</v>
      </c>
      <c r="D10" s="8">
        <v>250</v>
      </c>
      <c r="E10" s="8"/>
      <c r="F10" s="8"/>
      <c r="G10" s="8"/>
      <c r="H10" s="8"/>
      <c r="I10" s="8"/>
      <c r="J10" s="8"/>
      <c r="K10" s="8" t="s">
        <v>36</v>
      </c>
      <c r="L10" s="8" t="s">
        <v>37</v>
      </c>
      <c r="M10" s="8" t="s">
        <v>38</v>
      </c>
      <c r="N10" s="8" t="s">
        <v>38</v>
      </c>
      <c r="O10" s="8"/>
      <c r="P10" s="8" t="s">
        <v>39</v>
      </c>
      <c r="Q10" s="8"/>
      <c r="R10" s="8"/>
      <c r="S10" s="8"/>
      <c r="T10" s="8" t="s">
        <v>40</v>
      </c>
      <c r="U10" s="8" t="s">
        <v>41</v>
      </c>
      <c r="V10" s="8"/>
      <c r="W10" s="8">
        <v>76.2</v>
      </c>
    </row>
    <row r="11" spans="1:23" ht="15.5" x14ac:dyDescent="0.35">
      <c r="A11" s="13"/>
      <c r="B11" s="14"/>
      <c r="C11" s="14" t="s">
        <v>42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15.5" x14ac:dyDescent="0.35">
      <c r="A12" s="13"/>
      <c r="B12" s="14">
        <v>321</v>
      </c>
      <c r="C12" s="14" t="s">
        <v>43</v>
      </c>
      <c r="D12" s="8">
        <v>150</v>
      </c>
      <c r="E12" s="8"/>
      <c r="F12" s="8"/>
      <c r="G12" s="8"/>
      <c r="H12" s="8"/>
      <c r="I12" s="8"/>
      <c r="J12" s="8"/>
      <c r="K12" s="8"/>
      <c r="L12" s="8"/>
      <c r="M12" s="8" t="s">
        <v>38</v>
      </c>
      <c r="N12" s="8" t="s">
        <v>38</v>
      </c>
      <c r="O12" s="8" t="s">
        <v>44</v>
      </c>
      <c r="P12" s="8"/>
      <c r="R12" s="8"/>
      <c r="S12" s="8" t="s">
        <v>40</v>
      </c>
      <c r="T12" s="8" t="s">
        <v>40</v>
      </c>
      <c r="U12" s="8"/>
      <c r="V12" s="8"/>
      <c r="W12" s="8">
        <v>112.7</v>
      </c>
    </row>
    <row r="13" spans="1:23" ht="15.5" x14ac:dyDescent="0.35">
      <c r="A13" s="13"/>
      <c r="B13" s="14">
        <v>268</v>
      </c>
      <c r="C13" s="14" t="s">
        <v>45</v>
      </c>
      <c r="D13" s="8">
        <v>100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 t="s">
        <v>46</v>
      </c>
      <c r="R13" s="8"/>
      <c r="S13" s="8"/>
      <c r="T13" s="8"/>
      <c r="U13" s="8"/>
      <c r="V13" s="18"/>
      <c r="W13" s="18">
        <v>162</v>
      </c>
    </row>
    <row r="14" spans="1:23" ht="15.5" x14ac:dyDescent="0.35">
      <c r="A14" s="13"/>
      <c r="B14" s="14">
        <v>310</v>
      </c>
      <c r="C14" s="14" t="s">
        <v>47</v>
      </c>
      <c r="D14" s="8">
        <v>100</v>
      </c>
      <c r="E14" s="8"/>
      <c r="F14" s="8" t="s">
        <v>48</v>
      </c>
      <c r="G14" s="8" t="s">
        <v>49</v>
      </c>
      <c r="H14" s="8"/>
      <c r="I14" s="8"/>
      <c r="J14" s="8"/>
      <c r="K14" s="8" t="s">
        <v>46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>
        <v>174.02</v>
      </c>
    </row>
    <row r="15" spans="1:23" ht="15.5" x14ac:dyDescent="0.35">
      <c r="A15" s="13"/>
      <c r="B15" s="14">
        <v>346</v>
      </c>
      <c r="C15" s="14" t="s">
        <v>50</v>
      </c>
      <c r="D15" s="8">
        <v>200</v>
      </c>
      <c r="E15" s="8"/>
      <c r="F15" s="8"/>
      <c r="G15" s="8"/>
      <c r="H15" s="8" t="s">
        <v>38</v>
      </c>
      <c r="I15" s="8"/>
      <c r="J15" s="8"/>
      <c r="K15" s="8"/>
      <c r="L15" s="8"/>
      <c r="M15" s="8"/>
      <c r="N15" s="8"/>
      <c r="O15" s="8"/>
      <c r="P15" s="8"/>
      <c r="Q15" s="8"/>
      <c r="R15" s="8" t="s">
        <v>51</v>
      </c>
      <c r="S15" s="8"/>
      <c r="T15" s="8"/>
      <c r="U15" s="8"/>
      <c r="V15" s="8"/>
      <c r="W15" s="8">
        <v>141.19999999999999</v>
      </c>
    </row>
    <row r="16" spans="1:23" ht="15.5" x14ac:dyDescent="0.35">
      <c r="A16" s="13"/>
      <c r="B16" s="14"/>
      <c r="C16" s="14" t="s">
        <v>52</v>
      </c>
      <c r="D16" s="8">
        <v>50</v>
      </c>
      <c r="E16" s="8"/>
      <c r="F16" s="8"/>
      <c r="G16" s="8"/>
      <c r="H16" s="8"/>
      <c r="I16" s="8"/>
      <c r="J16" s="8" t="s">
        <v>53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>
        <v>119.6</v>
      </c>
    </row>
    <row r="17" spans="1:23" ht="15.5" x14ac:dyDescent="0.35">
      <c r="A17" s="13"/>
      <c r="B17" s="14"/>
      <c r="C17" s="14"/>
      <c r="D17" s="16">
        <v>850</v>
      </c>
      <c r="E17" s="1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16">
        <v>785.72</v>
      </c>
    </row>
    <row r="18" spans="1:23" x14ac:dyDescent="0.35">
      <c r="A18" s="1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x14ac:dyDescent="0.35">
      <c r="A19" s="20"/>
      <c r="B19" s="8"/>
      <c r="C19" s="8"/>
      <c r="D19" s="21">
        <f>W26-D9</f>
        <v>11039.113499999998</v>
      </c>
      <c r="E19" s="22"/>
      <c r="F19" s="23">
        <f>D19/140</f>
        <v>78.8508107142857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x14ac:dyDescent="0.35">
      <c r="A20" s="20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x14ac:dyDescent="0.35">
      <c r="A21" s="2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15.5" x14ac:dyDescent="0.35">
      <c r="A22" s="25" t="s">
        <v>54</v>
      </c>
      <c r="B22" s="25"/>
      <c r="C22" s="25"/>
      <c r="D22" s="26" t="s">
        <v>55</v>
      </c>
      <c r="E22" s="14">
        <v>30</v>
      </c>
      <c r="F22" s="14">
        <v>15</v>
      </c>
      <c r="G22" s="14">
        <v>17</v>
      </c>
      <c r="H22" s="14">
        <v>35</v>
      </c>
      <c r="I22" s="14">
        <v>1</v>
      </c>
      <c r="J22" s="14">
        <v>100</v>
      </c>
      <c r="K22" s="14">
        <v>180</v>
      </c>
      <c r="L22" s="14">
        <v>11</v>
      </c>
      <c r="M22" s="14">
        <v>30</v>
      </c>
      <c r="N22" s="14">
        <v>30</v>
      </c>
      <c r="O22" s="14">
        <v>200</v>
      </c>
      <c r="P22" s="14">
        <v>10</v>
      </c>
      <c r="Q22" s="14">
        <v>100</v>
      </c>
      <c r="R22" s="14">
        <v>20</v>
      </c>
      <c r="S22" s="14">
        <v>4</v>
      </c>
      <c r="T22" s="14">
        <v>8</v>
      </c>
      <c r="U22" s="14">
        <v>7</v>
      </c>
      <c r="V22" s="14"/>
      <c r="W22" s="14"/>
    </row>
    <row r="23" spans="1:23" ht="15.5" x14ac:dyDescent="0.35">
      <c r="A23" s="27" t="s">
        <v>56</v>
      </c>
      <c r="B23" s="27"/>
      <c r="C23" s="27"/>
      <c r="D23" s="28"/>
      <c r="E23" s="28">
        <v>3.3</v>
      </c>
      <c r="F23" s="28">
        <v>1.8</v>
      </c>
      <c r="G23" s="28">
        <v>2</v>
      </c>
      <c r="H23" s="28">
        <v>4.3</v>
      </c>
      <c r="I23" s="28">
        <v>0.1</v>
      </c>
      <c r="J23" s="28">
        <v>25</v>
      </c>
      <c r="K23" s="28">
        <v>25.2</v>
      </c>
      <c r="L23" s="28">
        <v>1.5149999999999999</v>
      </c>
      <c r="M23" s="28">
        <v>4.2</v>
      </c>
      <c r="N23" s="28">
        <v>4.2</v>
      </c>
      <c r="O23" s="28">
        <v>28</v>
      </c>
      <c r="P23" s="28">
        <v>1.4</v>
      </c>
      <c r="Q23" s="28">
        <v>14</v>
      </c>
      <c r="R23" s="28">
        <v>2.8</v>
      </c>
      <c r="S23" s="28">
        <v>0.5</v>
      </c>
      <c r="T23" s="28">
        <v>1</v>
      </c>
      <c r="U23" s="28">
        <v>1</v>
      </c>
      <c r="V23" s="29"/>
      <c r="W23" s="28"/>
    </row>
    <row r="24" spans="1:23" ht="15.5" x14ac:dyDescent="0.35">
      <c r="A24" s="27"/>
      <c r="B24" s="27"/>
      <c r="C24" s="27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1"/>
      <c r="W24" s="30"/>
    </row>
    <row r="25" spans="1:23" ht="15.5" x14ac:dyDescent="0.35">
      <c r="A25" s="32" t="s">
        <v>57</v>
      </c>
      <c r="B25" s="33"/>
      <c r="C25" s="34"/>
      <c r="D25" s="14"/>
      <c r="E25" s="14">
        <v>27.18</v>
      </c>
      <c r="F25" s="14">
        <v>509.33</v>
      </c>
      <c r="G25" s="14">
        <v>690</v>
      </c>
      <c r="H25" s="14">
        <v>77.7</v>
      </c>
      <c r="I25" s="14">
        <v>552</v>
      </c>
      <c r="J25" s="14">
        <v>36</v>
      </c>
      <c r="K25" s="14">
        <v>0</v>
      </c>
      <c r="L25" s="14">
        <v>92.3</v>
      </c>
      <c r="M25" s="14">
        <v>32.54</v>
      </c>
      <c r="N25" s="14">
        <v>0</v>
      </c>
      <c r="O25" s="14">
        <v>0</v>
      </c>
      <c r="P25" s="14">
        <v>600</v>
      </c>
      <c r="Q25" s="14">
        <v>548</v>
      </c>
      <c r="R25" s="14">
        <v>178.2</v>
      </c>
      <c r="S25" s="14">
        <v>410.5</v>
      </c>
      <c r="T25" s="14">
        <v>122</v>
      </c>
      <c r="U25" s="14">
        <v>14.3</v>
      </c>
      <c r="V25" s="14"/>
      <c r="W25" s="14"/>
    </row>
    <row r="26" spans="1:23" ht="15.5" x14ac:dyDescent="0.35">
      <c r="A26" s="32" t="s">
        <v>58</v>
      </c>
      <c r="B26" s="33"/>
      <c r="C26" s="34"/>
      <c r="D26" s="14"/>
      <c r="E26" s="14">
        <f>E23*E25</f>
        <v>89.693999999999988</v>
      </c>
      <c r="F26" s="14">
        <f t="shared" ref="F26:U26" si="0">F23*F25</f>
        <v>916.79399999999998</v>
      </c>
      <c r="G26" s="14">
        <f t="shared" si="0"/>
        <v>1380</v>
      </c>
      <c r="H26" s="14">
        <f t="shared" si="0"/>
        <v>334.11</v>
      </c>
      <c r="I26" s="14">
        <f t="shared" si="0"/>
        <v>55.2</v>
      </c>
      <c r="J26" s="14">
        <f t="shared" si="0"/>
        <v>900</v>
      </c>
      <c r="K26" s="14">
        <f t="shared" si="0"/>
        <v>0</v>
      </c>
      <c r="L26" s="35">
        <f>L23*L25</f>
        <v>139.83449999999999</v>
      </c>
      <c r="M26" s="14">
        <f t="shared" si="0"/>
        <v>136.66800000000001</v>
      </c>
      <c r="N26" s="14">
        <f t="shared" si="0"/>
        <v>0</v>
      </c>
      <c r="O26" s="14">
        <f t="shared" si="0"/>
        <v>0</v>
      </c>
      <c r="P26" s="14">
        <f t="shared" si="0"/>
        <v>840</v>
      </c>
      <c r="Q26" s="14">
        <f t="shared" si="0"/>
        <v>7672</v>
      </c>
      <c r="R26" s="14">
        <f t="shared" si="0"/>
        <v>498.95999999999992</v>
      </c>
      <c r="S26" s="14">
        <f t="shared" si="0"/>
        <v>205.25</v>
      </c>
      <c r="T26" s="14">
        <f t="shared" si="0"/>
        <v>122</v>
      </c>
      <c r="U26" s="14">
        <f t="shared" si="0"/>
        <v>14.3</v>
      </c>
      <c r="V26" s="14"/>
      <c r="W26" s="36">
        <f>E26+F26+G26+H26+I26+J26+K26+L26+M26+N26+O26+P26+Q26+R26+S26+T26+U26</f>
        <v>13304.810499999998</v>
      </c>
    </row>
    <row r="28" spans="1:23" ht="15.5" x14ac:dyDescent="0.35">
      <c r="A28" s="37" t="s">
        <v>59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</row>
    <row r="29" spans="1:23" x14ac:dyDescent="0.35">
      <c r="A29" s="38" t="s">
        <v>60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</row>
    <row r="30" spans="1:23" ht="15.5" x14ac:dyDescent="0.35">
      <c r="A30" s="37" t="s">
        <v>61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</row>
    <row r="31" spans="1:23" x14ac:dyDescent="0.35">
      <c r="A31" s="38" t="s">
        <v>60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</row>
  </sheetData>
  <mergeCells count="34">
    <mergeCell ref="A29:W29"/>
    <mergeCell ref="A30:W30"/>
    <mergeCell ref="A31:W31"/>
    <mergeCell ref="T23:T24"/>
    <mergeCell ref="U23:U24"/>
    <mergeCell ref="W23:W24"/>
    <mergeCell ref="A25:C25"/>
    <mergeCell ref="A26:C26"/>
    <mergeCell ref="A28:W28"/>
    <mergeCell ref="N23:N24"/>
    <mergeCell ref="O23:O24"/>
    <mergeCell ref="P23:P24"/>
    <mergeCell ref="Q23:Q24"/>
    <mergeCell ref="R23:R24"/>
    <mergeCell ref="S23:S24"/>
    <mergeCell ref="H23:H24"/>
    <mergeCell ref="I23:I24"/>
    <mergeCell ref="J23:J24"/>
    <mergeCell ref="K23:K24"/>
    <mergeCell ref="L23:L24"/>
    <mergeCell ref="M23:M24"/>
    <mergeCell ref="A22:C22"/>
    <mergeCell ref="A23:C24"/>
    <mergeCell ref="D23:D24"/>
    <mergeCell ref="E23:E24"/>
    <mergeCell ref="F23:F24"/>
    <mergeCell ref="G23:G24"/>
    <mergeCell ref="A1:C1"/>
    <mergeCell ref="D1:U1"/>
    <mergeCell ref="A2:C2"/>
    <mergeCell ref="A3:A8"/>
    <mergeCell ref="A10:A17"/>
    <mergeCell ref="A18:A21"/>
    <mergeCell ref="D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Воеводская Школа</dc:creator>
  <cp:lastModifiedBy>Воеводская Школа</cp:lastModifiedBy>
  <dcterms:created xsi:type="dcterms:W3CDTF">2023-12-11T03:59:15Z</dcterms:created>
  <dcterms:modified xsi:type="dcterms:W3CDTF">2023-12-11T04:00:23Z</dcterms:modified>
</cp:coreProperties>
</file>